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66925"/>
  <mc:AlternateContent xmlns:mc="http://schemas.openxmlformats.org/markup-compatibility/2006">
    <mc:Choice Requires="x15">
      <x15ac:absPath xmlns:x15ac="http://schemas.microsoft.com/office/spreadsheetml/2010/11/ac" url="X:\"/>
    </mc:Choice>
  </mc:AlternateContent>
  <xr:revisionPtr revIDLastSave="0" documentId="8_{A6F5B8A8-58D7-432B-9948-05DE34DD858F}" xr6:coauthVersionLast="47" xr6:coauthVersionMax="47" xr10:uidLastSave="{00000000-0000-0000-0000-000000000000}"/>
  <bookViews>
    <workbookView xWindow="-14685" yWindow="-16365" windowWidth="29130" windowHeight="15810" tabRatio="969" activeTab="8" xr2:uid="{C18C11A6-A2B3-4333-84B9-CBBE06D2A7FD}"/>
  </bookViews>
  <sheets>
    <sheet name="Cover Sheet" sheetId="1" r:id="rId1"/>
    <sheet name="Important Information" sheetId="2" r:id="rId2"/>
    <sheet name="Contents" sheetId="40" r:id="rId3"/>
    <sheet name="Glossary" sheetId="25" r:id="rId4"/>
    <sheet name="1.Activities of the Limited CSP" sheetId="39" r:id="rId5"/>
    <sheet name="2.Client Base " sheetId="7" r:id="rId6"/>
    <sheet name="3.Ongoing Obligations" sheetId="9" r:id="rId7"/>
    <sheet name="4.RM_AMLCFT controls_Compliance" sheetId="44" r:id="rId8"/>
    <sheet name="5. Complaints" sheetId="12" r:id="rId9"/>
    <sheet name="6.Outsourcing_Resource Sharing" sheetId="16" r:id="rId10"/>
    <sheet name="7.Financial Information" sheetId="21" r:id="rId11"/>
    <sheet name="8.Declarations" sheetId="38" r:id="rId12"/>
    <sheet name="Validation Sheet" sheetId="31" r:id="rId13"/>
    <sheet name="Sheet2" sheetId="29" state="hidden" r:id="rId14"/>
    <sheet name="Sheet1" sheetId="28" state="hidden" r:id="rId15"/>
  </sheets>
  <definedNames>
    <definedName name="_xlnm._FilterDatabase" localSheetId="6" hidden="1">'3.Ongoing Obligations'!$A$30:$C$30</definedName>
    <definedName name="LB_Colors">Sheet2!$A$12:$A$17</definedName>
    <definedName name="_xlnm.Print_Area" localSheetId="6">'3.Ongoing Obligations'!$A$1:$D$37</definedName>
    <definedName name="_xlnm.Print_Area" localSheetId="8">'5. Complaints'!$A$1:$D$18</definedName>
    <definedName name="_xlnm.Print_Area" localSheetId="9">'6.Outsourcing_Resource Sharing'!$A$1:$D$17</definedName>
    <definedName name="_xlnm.Print_Area" localSheetId="10">'7.Financial Information'!$A$1:$D$19</definedName>
    <definedName name="_xlnm.Print_Area" localSheetId="0">'Cover Sheet'!$A$1:$J$44</definedName>
    <definedName name="_xlnm.Print_Area" localSheetId="3">Glossary!$A$1:$D$27</definedName>
    <definedName name="_xlnm.Print_Area" localSheetId="1">'Important Information'!$A$1:$I$7</definedName>
    <definedName name="_xlnm.Print_Area" localSheetId="12">'Validation Sheet'!$A$1:$C$10</definedName>
    <definedName name="Z_2C3D6CDB_E6E2_4DF6_B9D2_1901B66B8BB0_.wvu.PrintArea" localSheetId="8" hidden="1">'5. Complaints'!$A$1:$C$2</definedName>
    <definedName name="Z_2C3D6CDB_E6E2_4DF6_B9D2_1901B66B8BB0_.wvu.PrintArea" localSheetId="9" hidden="1">'6.Outsourcing_Resource Sharing'!$A$1:$C$17</definedName>
    <definedName name="Z_2C3D6CDB_E6E2_4DF6_B9D2_1901B66B8BB0_.wvu.PrintArea" localSheetId="10" hidden="1">'7.Financial Information'!$A$1:$C$15</definedName>
    <definedName name="Z_2C3D6CDB_E6E2_4DF6_B9D2_1901B66B8BB0_.wvu.PrintArea" localSheetId="1" hidden="1">'Important Information'!$A$1:$I$7</definedName>
    <definedName name="Z_8119D4A7_9015_4A3D_AAF2_6668AC99098F_.wvu.PrintArea" localSheetId="8" hidden="1">'5. Complaints'!$A$1:$C$2</definedName>
    <definedName name="Z_8119D4A7_9015_4A3D_AAF2_6668AC99098F_.wvu.PrintArea" localSheetId="9" hidden="1">'6.Outsourcing_Resource Sharing'!$A$1:$C$17</definedName>
    <definedName name="Z_8119D4A7_9015_4A3D_AAF2_6668AC99098F_.wvu.PrintArea" localSheetId="10" hidden="1">'7.Financial Information'!$A$1:$C$15</definedName>
    <definedName name="Z_8119D4A7_9015_4A3D_AAF2_6668AC99098F_.wvu.PrintArea" localSheetId="1" hidden="1">'Important Information'!$A$1:$I$7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1" i="38" l="1"/>
  <c r="C19" i="38"/>
  <c r="D30" i="9"/>
  <c r="D20" i="9"/>
  <c r="D42" i="7" l="1"/>
  <c r="D14" i="39"/>
  <c r="D33" i="39"/>
  <c r="D10" i="9"/>
  <c r="D31" i="39"/>
  <c r="D26" i="39"/>
  <c r="D35" i="39"/>
  <c r="D36" i="39"/>
  <c r="D34" i="39"/>
  <c r="D32" i="39"/>
  <c r="D30" i="39"/>
  <c r="D27" i="39"/>
  <c r="D25" i="39"/>
  <c r="D24" i="39"/>
  <c r="D11" i="9"/>
  <c r="D37" i="9"/>
  <c r="D28" i="44"/>
  <c r="D27" i="44"/>
  <c r="D23" i="7"/>
  <c r="D22" i="7"/>
  <c r="D22" i="44"/>
  <c r="D17" i="16"/>
  <c r="D16" i="16"/>
  <c r="D11" i="16"/>
  <c r="D10" i="16"/>
  <c r="D9" i="16"/>
  <c r="D8" i="16"/>
  <c r="D32" i="44"/>
  <c r="D17" i="12"/>
  <c r="D11" i="12"/>
  <c r="D18" i="12"/>
  <c r="D8" i="12"/>
  <c r="D9" i="12"/>
  <c r="D10" i="12"/>
  <c r="D13" i="12"/>
  <c r="D14" i="12"/>
  <c r="D15" i="12"/>
  <c r="D16" i="12"/>
  <c r="D7" i="12"/>
  <c r="D33" i="44"/>
  <c r="D26" i="44"/>
  <c r="D28" i="9"/>
  <c r="D29" i="9"/>
  <c r="D27" i="9"/>
  <c r="D9" i="9"/>
  <c r="J27" i="1" l="1"/>
  <c r="D4" i="12"/>
  <c r="D5" i="12"/>
  <c r="D15" i="39"/>
  <c r="D14" i="44"/>
  <c r="D41" i="39"/>
  <c r="D12" i="39"/>
  <c r="D5" i="16"/>
  <c r="D6" i="16"/>
  <c r="D12" i="16"/>
  <c r="D13" i="16"/>
  <c r="D14" i="16"/>
  <c r="D15" i="16"/>
  <c r="D4" i="16"/>
  <c r="D26" i="9"/>
  <c r="D5" i="9"/>
  <c r="D13" i="9"/>
  <c r="D8" i="7"/>
  <c r="D9" i="7"/>
  <c r="D11" i="7"/>
  <c r="D12" i="7"/>
  <c r="D17" i="39"/>
  <c r="D58" i="44"/>
  <c r="D56" i="44"/>
  <c r="D55" i="44"/>
  <c r="D54" i="44"/>
  <c r="D52" i="44"/>
  <c r="D50" i="44"/>
  <c r="D49" i="44"/>
  <c r="D48" i="44"/>
  <c r="D47" i="44"/>
  <c r="D45" i="44"/>
  <c r="D43" i="44"/>
  <c r="D42" i="44"/>
  <c r="D40" i="44"/>
  <c r="D39" i="44"/>
  <c r="D38" i="44"/>
  <c r="D37" i="44"/>
  <c r="D36" i="44"/>
  <c r="D35" i="44"/>
  <c r="D25" i="44"/>
  <c r="D23" i="44"/>
  <c r="D20" i="44"/>
  <c r="D21" i="44"/>
  <c r="D19" i="44"/>
  <c r="D16" i="44"/>
  <c r="D17" i="44"/>
  <c r="D15" i="44"/>
  <c r="D13" i="44"/>
  <c r="D12" i="44"/>
  <c r="D11" i="44"/>
  <c r="D10" i="44"/>
  <c r="D5" i="44"/>
  <c r="D6" i="44"/>
  <c r="D7" i="44"/>
  <c r="D8" i="44"/>
  <c r="D4" i="44"/>
  <c r="D31" i="44"/>
  <c r="D30" i="44"/>
  <c r="D17" i="9"/>
  <c r="D33" i="9"/>
  <c r="D36" i="7"/>
  <c r="D37" i="7"/>
  <c r="D34" i="7"/>
  <c r="D32" i="7"/>
  <c r="D29" i="7"/>
  <c r="D28" i="7"/>
  <c r="D19" i="7"/>
  <c r="D20" i="7"/>
  <c r="D21" i="7"/>
  <c r="D24" i="7"/>
  <c r="D25" i="7"/>
  <c r="D26" i="7"/>
  <c r="D16" i="7"/>
  <c r="D38" i="39"/>
  <c r="D17" i="21"/>
  <c r="D59" i="44" l="1"/>
  <c r="C6" i="31" s="1"/>
  <c r="D21" i="9"/>
  <c r="D8" i="9"/>
  <c r="D40" i="7"/>
  <c r="D43" i="39"/>
  <c r="D40" i="39"/>
  <c r="D21" i="39"/>
  <c r="D20" i="39"/>
  <c r="D19" i="39"/>
  <c r="D10" i="39"/>
  <c r="D6" i="39"/>
  <c r="D5" i="39"/>
  <c r="D36" i="9"/>
  <c r="D35" i="9"/>
  <c r="D32" i="9"/>
  <c r="D41" i="7"/>
  <c r="D39" i="7"/>
  <c r="D42" i="39" l="1"/>
  <c r="D39" i="39"/>
  <c r="D4" i="9"/>
  <c r="D13" i="39"/>
  <c r="D6" i="7"/>
  <c r="D7" i="7"/>
  <c r="D18" i="39" l="1"/>
  <c r="D4" i="39"/>
  <c r="D8" i="39"/>
  <c r="D9" i="39"/>
  <c r="D46" i="39" l="1"/>
  <c r="C3" i="31" s="1"/>
  <c r="D25" i="9"/>
  <c r="D7" i="9"/>
  <c r="D12" i="9"/>
  <c r="J33" i="1"/>
  <c r="J31" i="1"/>
  <c r="J29" i="1"/>
  <c r="C23" i="38" l="1"/>
  <c r="D40" i="38" s="1"/>
  <c r="C10" i="31" l="1"/>
  <c r="D35" i="7"/>
  <c r="I38" i="1" l="1"/>
  <c r="D19" i="9"/>
  <c r="D19" i="21"/>
  <c r="J36" i="1" l="1"/>
  <c r="J25" i="1"/>
  <c r="J23" i="1"/>
  <c r="J47" i="1" s="1"/>
  <c r="C2" i="31" s="1"/>
  <c r="D11" i="21" l="1"/>
  <c r="D16" i="9"/>
  <c r="B4" i="31"/>
  <c r="B5" i="31" s="1"/>
  <c r="B6" i="31" s="1"/>
  <c r="B7" i="31" s="1"/>
  <c r="B8" i="31" s="1"/>
  <c r="B9" i="31" s="1"/>
  <c r="B10" i="31" s="1"/>
  <c r="D13" i="21" l="1"/>
  <c r="D13" i="7" l="1"/>
  <c r="D16" i="21" l="1"/>
  <c r="D9" i="21"/>
  <c r="D7" i="21"/>
  <c r="D5" i="21"/>
  <c r="D20" i="21" l="1"/>
  <c r="C9" i="31" s="1"/>
  <c r="D3" i="16"/>
  <c r="D18" i="16" s="1"/>
  <c r="C8" i="31" s="1"/>
  <c r="D3" i="12"/>
  <c r="D23" i="9"/>
  <c r="D18" i="9"/>
  <c r="D15" i="9"/>
  <c r="D33" i="7"/>
  <c r="D15" i="7"/>
  <c r="D18" i="7"/>
  <c r="D31" i="7"/>
  <c r="D14" i="7"/>
  <c r="D45" i="7" l="1"/>
  <c r="C4" i="31" s="1"/>
  <c r="K97" i="21"/>
  <c r="D19" i="12"/>
  <c r="C7" i="31" s="1"/>
  <c r="D38" i="9"/>
  <c r="C5" i="31" s="1"/>
  <c r="K90" i="16"/>
  <c r="K70" i="12"/>
</calcChain>
</file>

<file path=xl/sharedStrings.xml><?xml version="1.0" encoding="utf-8"?>
<sst xmlns="http://schemas.openxmlformats.org/spreadsheetml/2006/main" count="587" uniqueCount="481">
  <si>
    <t>Limited Company Service Providers</t>
  </si>
  <si>
    <t>Annual Compliance Return</t>
  </si>
  <si>
    <t>Persons Authorised as Limited Company Service Providers in terms of the Company Service Providers Act [Cap. 529 of the Laws of Malta]</t>
  </si>
  <si>
    <t>Name of Individual</t>
  </si>
  <si>
    <t>ID Number</t>
  </si>
  <si>
    <t>Contact Number</t>
  </si>
  <si>
    <t>Email Address</t>
  </si>
  <si>
    <t>Website (if applicable)</t>
  </si>
  <si>
    <t>N/A</t>
  </si>
  <si>
    <t>Address</t>
  </si>
  <si>
    <t xml:space="preserve">Reporting Period </t>
  </si>
  <si>
    <t>Day</t>
  </si>
  <si>
    <t>Month</t>
  </si>
  <si>
    <t>Year</t>
  </si>
  <si>
    <t>from:</t>
  </si>
  <si>
    <t>to:</t>
  </si>
  <si>
    <t>Guidance: Kindly ensure the reporting period covers a full calendar year ending 31 December. For newly registered Limited Company Service Providers, the starting period should reflect date of Registration</t>
  </si>
  <si>
    <t>Last Updated</t>
  </si>
  <si>
    <t>Ver</t>
  </si>
  <si>
    <t>Completion of the Annual Compliance Return</t>
  </si>
  <si>
    <t>(1) The Annual Compliance Return shall be completed by Limited CSPs registered under the Company Service Providers Act.</t>
  </si>
  <si>
    <t>(2) Please read the questions carefully before completing this return.</t>
  </si>
  <si>
    <t>(3) All questions should be answered and any questions which are "Not Applicable" should be clearly indicated as "Not Applicable".</t>
  </si>
  <si>
    <t xml:space="preserve">(4) The Annual Compliance Return should be submitted electronically through the MFSA Licence Holder Portal annually by the end of April. </t>
  </si>
  <si>
    <r>
      <t>(5) The Declaration is to be signed by</t>
    </r>
    <r>
      <rPr>
        <b/>
        <sz val="11"/>
        <rFont val="Roboto"/>
      </rPr>
      <t xml:space="preserve"> the Limited CSP</t>
    </r>
    <r>
      <rPr>
        <b/>
        <sz val="11"/>
        <color theme="1" tint="4.9989318521683403E-2"/>
        <rFont val="Roboto"/>
      </rPr>
      <t>. If the Return is signed with a qualified electronic signature, the hard copy is not required to be sent to the Authority. If not, the Declaration by the Limited Company Service Provider (Sheet titled '8.Declaration'</t>
    </r>
    <r>
      <rPr>
        <b/>
        <sz val="11"/>
        <rFont val="Roboto"/>
      </rPr>
      <t>) shall be submitted in hard copy to the Authority by not later than two weeks after the submission through the MFSA LH Portal.</t>
    </r>
  </si>
  <si>
    <t>For further information on the use of electronic signatures please refer to the MFSA Circular on the use of electronic signatures.</t>
  </si>
  <si>
    <t>Table of Contents</t>
  </si>
  <si>
    <t>Sheet 1</t>
  </si>
  <si>
    <t>Activities of the Limited CSP</t>
  </si>
  <si>
    <t>Sheet 2</t>
  </si>
  <si>
    <t xml:space="preserve">Client Base </t>
  </si>
  <si>
    <t>Sheet 3</t>
  </si>
  <si>
    <t>Ongoing Obligations</t>
  </si>
  <si>
    <t>Sheet 4</t>
  </si>
  <si>
    <t>Risk Management, AML/CFT Controls &amp; Compliance</t>
  </si>
  <si>
    <t>Sheet 5</t>
  </si>
  <si>
    <t xml:space="preserve">Complaints </t>
  </si>
  <si>
    <t>Sheet 6</t>
  </si>
  <si>
    <t>Outsourcing/Resource Sharing</t>
  </si>
  <si>
    <t>Sheet 7</t>
  </si>
  <si>
    <t>Financial Information</t>
  </si>
  <si>
    <t>Sheet 8</t>
  </si>
  <si>
    <t>Declarations</t>
  </si>
  <si>
    <t>Glossary</t>
  </si>
  <si>
    <t xml:space="preserve">Term </t>
  </si>
  <si>
    <t xml:space="preserve">Definition </t>
  </si>
  <si>
    <t>Act</t>
  </si>
  <si>
    <t>Company Service Providers Act [CAP. 529 of the Laws of Malta]</t>
  </si>
  <si>
    <t>AML/CFT</t>
  </si>
  <si>
    <t>Anti-Money Laundering and the Combating of Funding of Terrorism</t>
  </si>
  <si>
    <t>CAP</t>
  </si>
  <si>
    <t>Client Acceptance Policy</t>
  </si>
  <si>
    <t>CDD</t>
  </si>
  <si>
    <t>Customer Due Diligence</t>
  </si>
  <si>
    <t xml:space="preserve">Client </t>
  </si>
  <si>
    <t>Means any natural or legal person to whom a CSP service is provided. Also referred to as 'Customer'. The terms may be used interchangeable.</t>
  </si>
  <si>
    <t>CPI</t>
  </si>
  <si>
    <t>Corruption Perception Index</t>
  </si>
  <si>
    <t>Involvement(s)</t>
  </si>
  <si>
    <t>The term shall entail acting as director or company secretary of a company, a partner in a partnership or in a similar position in relation to other legal entities. Involvements of the same person within the same Group of Companies shall only count as one single involvement. 
Provided that the following shall not be considered ‘involvements’: 
a) An individual who acts as director or company secretary of  a company, a partner in a partnership or in a similar position in relation to other legal entities in virtue of a contract of employment;
b) An individual who acts as director or company secretary of a company, a partner in a partnership or in a similar position in relation to other legal entities due to a beneficial 
interest in such company, partnership or other legal entity; or
c) An individual who acts as director or company secretary of a company, a partner in a partnership or in a similar position in relation to other legal entities due to a family 
relationship.</t>
  </si>
  <si>
    <t>Please refer to the Company Service Provider (Exemption) Regulations 2025 and</t>
  </si>
  <si>
    <t xml:space="preserve"> the MFSA Guidance on the Application of the Company Service Providers Act </t>
  </si>
  <si>
    <t>IPs</t>
  </si>
  <si>
    <t>FIAU Implementing Procedures Part I</t>
  </si>
  <si>
    <t>IPs Part II</t>
  </si>
  <si>
    <t>FIAU</t>
  </si>
  <si>
    <t>Means the Financial Intelligence Analysis Unit established by the Prevention of Money Laundering Act [CAP. 373 of the Laws of Malta]</t>
  </si>
  <si>
    <t>FTE</t>
  </si>
  <si>
    <t xml:space="preserve">Full time equivalent </t>
  </si>
  <si>
    <t>Group of Companies</t>
  </si>
  <si>
    <t xml:space="preserve">In relation to any company, means any body corporate which is that company's subsidiary or parent company, or a subsidiary of that parent company's parent company, and the term "group" shall be construed accordingly as well as meaning a parent undertaking and all its subsidiary undertakings.
</t>
  </si>
  <si>
    <t>Limited Company Service Provider</t>
  </si>
  <si>
    <t>Means any natural person who:
(a) by way of business, provides any of the following services to third parties:
(i) acting or holding himself out as acting, as a director and, or a company secretary in a company and, or a partner in a partnership; and, or 
(ii) acting, or holding himself out as acting, in a similar position in relation to other legal entities; and
(b) intends to have ten (10) or less involvements at some point in time and that, in any case, shall not have more than ten (10) involvements at any point in time. 
Also referred to as 'Registered Person' or 'Limited CSP'</t>
  </si>
  <si>
    <t>ML/FT</t>
  </si>
  <si>
    <t>Money Laundering and Funding of Terrorism</t>
  </si>
  <si>
    <t>PEP</t>
  </si>
  <si>
    <t>Politically Exposed Person</t>
  </si>
  <si>
    <t>PMLFTR</t>
  </si>
  <si>
    <t>The Prevention of Money Laundering and Funding of Terrorism Regulations</t>
  </si>
  <si>
    <t>The period covered by this return</t>
  </si>
  <si>
    <t>Revenue</t>
  </si>
  <si>
    <t xml:space="preserve">The total amount of fees earned from the provision of licensable activities during the reporting period </t>
  </si>
  <si>
    <t>RO</t>
  </si>
  <si>
    <t xml:space="preserve">Risk Officer </t>
  </si>
  <si>
    <t>Rulebook</t>
  </si>
  <si>
    <t>Rulebook applicable to Limited Company Service Providers under the Company Service Providerd Act.</t>
  </si>
  <si>
    <t>SAR</t>
  </si>
  <si>
    <t>Suspicious activity report</t>
  </si>
  <si>
    <t>STR</t>
  </si>
  <si>
    <t>Suspicious transactions report</t>
  </si>
  <si>
    <t>Beneficial Owner (BO)</t>
  </si>
  <si>
    <t xml:space="preserve">1. Activities of the Limited CSP </t>
  </si>
  <si>
    <t>Response</t>
  </si>
  <si>
    <t>Comments</t>
  </si>
  <si>
    <t>ACTIVITIES</t>
  </si>
  <si>
    <t>a) Does the Limited CSP carry out any other activity apart from the activity for which it is registered in terms of the Act?</t>
  </si>
  <si>
    <t>Yes</t>
  </si>
  <si>
    <r>
      <t xml:space="preserve">      i) List of non-CSP activities:
</t>
    </r>
    <r>
      <rPr>
        <b/>
        <i/>
        <sz val="12"/>
        <rFont val="Roboto"/>
      </rPr>
      <t>[Guidance: Include any exempt CSP services such as directorship/company secretary in licenced entities etc, as well as any other non-CSP related business activities]</t>
    </r>
  </si>
  <si>
    <t xml:space="preserve">      ii) Total number of clients to whom non-CSP services are provided</t>
  </si>
  <si>
    <t>ADVERTISING</t>
  </si>
  <si>
    <t xml:space="preserve">b) What forms of advertising and marketing are currently being undertaken? </t>
  </si>
  <si>
    <t>c) Does the Limited CSP have any arrangements with third parties to market its services?</t>
  </si>
  <si>
    <t>No</t>
  </si>
  <si>
    <t xml:space="preserve">      i) Please provide further information on what such an arrangement entails.</t>
  </si>
  <si>
    <t>BUSINESS PLAN</t>
  </si>
  <si>
    <r>
      <t xml:space="preserve">d) Provide details of the Limited CSP's business plans for the next 12 months
</t>
    </r>
    <r>
      <rPr>
        <b/>
        <i/>
        <sz val="12"/>
        <rFont val="Roboto"/>
      </rPr>
      <t xml:space="preserve">[Guidance: Limited CSPs are expected to include details of any new or current activity the Limited CSP intends to focus on, which sectors will be targeted with respect to marketing and whether the Limited CSP is forecasting an increase in business in the next twelve months] </t>
    </r>
  </si>
  <si>
    <t xml:space="preserve">e) Is the Limited CSP focused on rapid growth/pursuing or protecting market share? </t>
  </si>
  <si>
    <t>Other - Please specify in next question.</t>
  </si>
  <si>
    <t xml:space="preserve">     i) Please provide further details.</t>
  </si>
  <si>
    <r>
      <t>f) What is th</t>
    </r>
    <r>
      <rPr>
        <sz val="12"/>
        <rFont val="Roboto"/>
      </rPr>
      <t>e Limited CSP's</t>
    </r>
    <r>
      <rPr>
        <sz val="12"/>
        <color theme="1"/>
        <rFont val="Roboto"/>
      </rPr>
      <t xml:space="preserve"> Target Market?</t>
    </r>
  </si>
  <si>
    <t>CLIENT MONIES</t>
  </si>
  <si>
    <t>g) How many of the Limited CSP's customers did not have their own bank/payment/crypto account as at the end of the previous calendar but instead used Limited CSP's own clients account</t>
  </si>
  <si>
    <t>h) Does the Limited CSP hold or control clients' monies?</t>
  </si>
  <si>
    <t xml:space="preserve">     i) Please indicate whether  
           A) clients' monies are held by the CSP and/or 
           B) if the CSP acts as a signatory (or has viewing rights) on bank accounts in the clients' own name]</t>
  </si>
  <si>
    <t xml:space="preserve">Both </t>
  </si>
  <si>
    <t>i) Does the Limited CSP ensure that any funds in its possession, but belonging to a client, are kept at all times separately from its own funds and not co-mingled with funds of other clients?</t>
  </si>
  <si>
    <t>j)Does the Limited CSP keep a client account for each and every client or is only one account kept in which clients' monies are held?</t>
  </si>
  <si>
    <t>Both</t>
  </si>
  <si>
    <t xml:space="preserve"> k) In the case where an account is opened for each client:</t>
  </si>
  <si>
    <t xml:space="preserve">      i) Is the balance on each client's bank account reconciled with the balance on that account as set out in the bank statement?</t>
  </si>
  <si>
    <t xml:space="preserve">      ii) How often are reconciliations carried out?</t>
  </si>
  <si>
    <t xml:space="preserve">      iii) Please provide further details.</t>
  </si>
  <si>
    <t xml:space="preserve">      iv) Kindly explain the reason, if these are not being conducted? </t>
  </si>
  <si>
    <t>l) In the case where one common clients' account is being used by the Limited CSP and all client monies are being deposited in such account:</t>
  </si>
  <si>
    <t xml:space="preserve">      i) How often are reconciliations carried out?</t>
  </si>
  <si>
    <t xml:space="preserve">      ii) Please provide further details.</t>
  </si>
  <si>
    <t xml:space="preserve">      iii) Are such reconciliations being dated and reviewed?</t>
  </si>
  <si>
    <t xml:space="preserve">      iv) Please provide further details.</t>
  </si>
  <si>
    <t xml:space="preserve">      v) Who are the bank signatories in respect of client accounts?</t>
  </si>
  <si>
    <t>m) Are there circumstances under which the client can authorise movements on any account without the knowledge of the Limited CSP?</t>
  </si>
  <si>
    <t>n) Please provide details of such instances, the number of such movements and how monitoring of such movements are being done by the Limited CSP.</t>
  </si>
  <si>
    <t>LITIGATION/LEGAL PROCEEDINGS</t>
  </si>
  <si>
    <t>o) Please indicate (if any) the number of customers whose assets were frozen, confiscated or seized (due to ML/FT considerations), as at the end of the previous calendar year.</t>
  </si>
  <si>
    <r>
      <t xml:space="preserve">p) Has the Limited CSP, during the reporting period, been involved in any governmental, legal or arbitration proceedings? 
</t>
    </r>
    <r>
      <rPr>
        <b/>
        <i/>
        <sz val="12"/>
        <color theme="1"/>
        <rFont val="Roboto"/>
      </rPr>
      <t>[Guidance: Including any such proceedings which are pending or threatened, of which the Limited CSP is aware]</t>
    </r>
  </si>
  <si>
    <t xml:space="preserve">      i) Was the MFSA duly notified of these proceedings/litigation?</t>
  </si>
  <si>
    <r>
      <t xml:space="preserve">      ii) Please provide details of such legal proceedings/ litigation. 
</t>
    </r>
    <r>
      <rPr>
        <b/>
        <i/>
        <sz val="12"/>
        <color theme="1"/>
        <rFont val="Roboto"/>
      </rPr>
      <t>[Guidance: If possible, include the potential liability of the authorised person and the reason why the MFSA was not notified.]</t>
    </r>
  </si>
  <si>
    <t>q) Is the Limited CSP aware of any dispute/complaint that might result in litigation/legal proceedings in the next twelve months?</t>
  </si>
  <si>
    <t xml:space="preserve">     i) Please provide details of such dispute/complaint.</t>
  </si>
  <si>
    <t xml:space="preserve">2. Client Base </t>
  </si>
  <si>
    <r>
      <rPr>
        <b/>
        <sz val="12"/>
        <color theme="1"/>
        <rFont val="Roboto"/>
      </rPr>
      <t>General Guidance:</t>
    </r>
    <r>
      <rPr>
        <sz val="12"/>
        <color theme="1"/>
        <rFont val="Roboto"/>
      </rPr>
      <t xml:space="preserve"> The below refer to clients being offerred CSP services. BO of multiple entities should be counted as one.</t>
    </r>
  </si>
  <si>
    <t>CUSTOMERS</t>
  </si>
  <si>
    <t xml:space="preserve">a) As at the end of the previous calendar year, please indicate the number of client entities  to which the Limited CSP provided the following services: </t>
  </si>
  <si>
    <t xml:space="preserve">      i) Directorship</t>
  </si>
  <si>
    <t xml:space="preserve">     ii) Company Secretary</t>
  </si>
  <si>
    <r>
      <rPr>
        <sz val="12"/>
        <rFont val="Roboto"/>
      </rPr>
      <t>b) As at the end of the previous calendar year, please indicate the number of client</t>
    </r>
    <r>
      <rPr>
        <sz val="12"/>
        <color rgb="FFFF0000"/>
        <rFont val="Roboto"/>
      </rPr>
      <t xml:space="preserve"> </t>
    </r>
    <r>
      <rPr>
        <sz val="12"/>
        <rFont val="Roboto"/>
      </rPr>
      <t>entities</t>
    </r>
    <r>
      <rPr>
        <b/>
        <sz val="12"/>
        <color theme="9" tint="-0.249977111117893"/>
        <rFont val="Roboto"/>
      </rPr>
      <t xml:space="preserve"> </t>
    </r>
    <r>
      <rPr>
        <sz val="12"/>
        <rFont val="Roboto"/>
      </rPr>
      <t>that are part of a multi-tier ownership structure (i.e. at least two additional layers of legal persons or arrangements on top of the customer)</t>
    </r>
  </si>
  <si>
    <t>c) As at the end of the previous calendar year, please indicate the number of client entities whose ownership and control structure involves a trust, foundation or other similar legal arrangement (i.e. it is not the customer who is the trust, foundation or similar legal arrangement).</t>
  </si>
  <si>
    <r>
      <rPr>
        <sz val="12"/>
        <rFont val="Roboto"/>
      </rPr>
      <t>d) As at the end of the previous calendar year, please indicate the number of client</t>
    </r>
    <r>
      <rPr>
        <sz val="12"/>
        <color rgb="FFFF0000"/>
        <rFont val="Roboto"/>
      </rPr>
      <t xml:space="preserve"> </t>
    </r>
    <r>
      <rPr>
        <sz val="12"/>
        <rFont val="Roboto"/>
      </rPr>
      <t>entities</t>
    </r>
    <r>
      <rPr>
        <sz val="12"/>
        <color rgb="FFFF0000"/>
        <rFont val="Roboto"/>
      </rPr>
      <t xml:space="preserve"> </t>
    </r>
    <r>
      <rPr>
        <sz val="12"/>
        <rFont val="Roboto"/>
      </rPr>
      <t xml:space="preserve">set up as commercial partnerships to which the Limited CSP provides the following services: </t>
    </r>
  </si>
  <si>
    <t xml:space="preserve">      i) Acting as Partner</t>
  </si>
  <si>
    <t>e) Total number of new client entities on boarded during the previous calender year</t>
  </si>
  <si>
    <t>f) Please list the total number of client entities as at the end of the previous calendar year which were subject to change in beneficial ownership.</t>
  </si>
  <si>
    <t>g) Total number of BOs of client entities:</t>
  </si>
  <si>
    <t xml:space="preserve">h) Of the total client entities, how many, at the end of the previous calendar year, had at least one BO who is a PEP (including family members and close associates)?
</t>
  </si>
  <si>
    <t xml:space="preserve">      i) Please also provide details of the jurisdiction from which such PEPs emanate </t>
  </si>
  <si>
    <t>JURISDICTIONS</t>
  </si>
  <si>
    <t xml:space="preserve">i)Total Number of BOs of client entities who are Maltese Resident </t>
  </si>
  <si>
    <t>j) Total Number of BOs of client entities residing in other-EU jurisdictions</t>
  </si>
  <si>
    <r>
      <t>k) Total Number of BOs of client</t>
    </r>
    <r>
      <rPr>
        <b/>
        <sz val="12"/>
        <rFont val="Roboto"/>
      </rPr>
      <t xml:space="preserve"> </t>
    </r>
    <r>
      <rPr>
        <sz val="12"/>
        <rFont val="Roboto"/>
      </rPr>
      <t xml:space="preserve">entities residing in Non-EU jurisdictions </t>
    </r>
  </si>
  <si>
    <t>l)Total Number of BOs of client entities coming from high-risk jurisdictions (as classified by the Limited CSP)</t>
  </si>
  <si>
    <r>
      <t xml:space="preserve">      i) In cases of BOs indicated in question (l), specify such jurisdictions</t>
    </r>
    <r>
      <rPr>
        <b/>
        <sz val="12"/>
        <rFont val="Roboto"/>
      </rPr>
      <t>.</t>
    </r>
  </si>
  <si>
    <t xml:space="preserve">      ii) In cases of BOs indicated in question (l), please provide the reason why they are classifed as high risk</t>
  </si>
  <si>
    <r>
      <t xml:space="preserve">m) Total number of </t>
    </r>
    <r>
      <rPr>
        <b/>
        <sz val="12"/>
        <rFont val="Roboto"/>
      </rPr>
      <t xml:space="preserve">BOs of client </t>
    </r>
    <r>
      <rPr>
        <sz val="12"/>
        <rFont val="Roboto"/>
      </rPr>
      <t>entities residing in countries identified under the FATF 'High Risk Jurisdictions Subject to a Call for Action' and 'Jurisdictions Under Increased Monitoring' and the EU Commission Delegated Acts on High Risk Third Countries'</t>
    </r>
  </si>
  <si>
    <r>
      <t xml:space="preserve">n) Number of </t>
    </r>
    <r>
      <rPr>
        <b/>
        <sz val="12"/>
        <rFont val="Roboto"/>
      </rPr>
      <t>currently</t>
    </r>
    <r>
      <rPr>
        <sz val="12"/>
        <rFont val="Roboto"/>
      </rPr>
      <t xml:space="preserve"> serviced non-resident BOs emanating from jurisdictions that have a CPI lower than 50
</t>
    </r>
    <r>
      <rPr>
        <b/>
        <i/>
        <sz val="12"/>
        <rFont val="Roboto"/>
      </rPr>
      <t>[Guidance: Limited CSPs may wish to refer to the Transparency International Website as one of the possible sources of Corruption Percentage Index.]</t>
    </r>
  </si>
  <si>
    <t>o) What measures are taken to mitigate risks emanating from clients/BOs having connections with high risk jurisdictions and/or clients/BOs who are PEPs.</t>
  </si>
  <si>
    <t>PRODUCTS</t>
  </si>
  <si>
    <t>p) Please list the number of client entities which (at the end of the previous calendar year) were involved in cash intensive businesses.</t>
  </si>
  <si>
    <t>q) Please list the number of client entities which (at the end of the previous calendar year) used crypto accounts.</t>
  </si>
  <si>
    <t>INTERFACE</t>
  </si>
  <si>
    <t>r) From the total number of client entities onboarded during the previous calendar year) what % was on boarded on a face-to-face basis</t>
  </si>
  <si>
    <t xml:space="preserve">s) From the total number of client entities onboarded during the previous calendar year) what % was on boarded on a non-face-to-face basis </t>
  </si>
  <si>
    <t>t) What is the % of client entities that were introduced by either an agent, introducer or an intermediary?</t>
  </si>
  <si>
    <t>u) How many agents/ introducers/ intermediaries did the Limited CSP have at the end of the previous calendar year?</t>
  </si>
  <si>
    <t>v) Are the introducers regulated by the MFSA or any other Authority?</t>
  </si>
  <si>
    <t xml:space="preserve">      i) Please also provide details of introducers.</t>
  </si>
  <si>
    <t>w) In case of BOs who were introduced by third parties, what due diligence has been undertaken on the Introducer?</t>
  </si>
  <si>
    <t>TERMINATIONS</t>
  </si>
  <si>
    <t>x) Has the Limited CSP resigned or had its engagement terminated or been hindered in performing its duties?</t>
  </si>
  <si>
    <t xml:space="preserve">     i) Kindly provide relevant information.</t>
  </si>
  <si>
    <r>
      <t xml:space="preserve">y) Has the Limited CSP notified the Authority of any terminations? 
</t>
    </r>
    <r>
      <rPr>
        <b/>
        <i/>
        <sz val="12"/>
        <rFont val="Roboto"/>
      </rPr>
      <t>[Guidance: Terminations may relate to the possibility that the client company is/was being used for illegal purposes, trading wrongfully or breaking the law in other ways, subject to any legal restrictions as set out in R3-13.1 of the Rulebook]</t>
    </r>
  </si>
  <si>
    <t xml:space="preserve">      i)Please explain and provide relevant details.</t>
  </si>
  <si>
    <t>3. Ongoing Obligations</t>
  </si>
  <si>
    <t>MINIMUM CAPITAL REQUIREMENT CONTRIBUTION</t>
  </si>
  <si>
    <t xml:space="preserve">a) Kindly confirm that the Limited CSP continues to comply with the minimum capital contribution requirement. </t>
  </si>
  <si>
    <t xml:space="preserve">      i) Please elaborate your reply. </t>
  </si>
  <si>
    <t>b) Is the Limited CSP aware of situations wherein the Limited CSP was/still is in breach of the CSP Act, rules or regulations issued?</t>
  </si>
  <si>
    <t xml:space="preserve">c) Was this breach disclosed to the MFSA? 
</t>
  </si>
  <si>
    <t>d) Provide details regarding 
        i) the nature of the breach, 
       ii) the date when the breach took place; and 
      iii) the date of disclosure of said breach to the MFSA.</t>
  </si>
  <si>
    <t xml:space="preserve">e) If not disclosed to the MFSA, please provide details of such breach and the reason why such breach was not disclosed. </t>
  </si>
  <si>
    <t>f) How were such breaches rectified?</t>
  </si>
  <si>
    <t>g Does the Limited CSP have a Breaches Log in place?</t>
  </si>
  <si>
    <t xml:space="preserve">      i) Please provide further details.</t>
  </si>
  <si>
    <t xml:space="preserve">h) Does the Limited CSP have measures in place to mitigate any conflict of interest between clients or between themselves and a client?
</t>
  </si>
  <si>
    <r>
      <t xml:space="preserve">i) Are instances of conflict of interest documented? 
</t>
    </r>
    <r>
      <rPr>
        <b/>
        <i/>
        <sz val="12"/>
        <rFont val="Roboto"/>
      </rPr>
      <t>[Guidance: If you choose 'No', please explain why in the next question]</t>
    </r>
  </si>
  <si>
    <t>j) Have there been instances where conflicts of interest have been declared?</t>
  </si>
  <si>
    <r>
      <t xml:space="preserve">      i) How were these identified and addressed?
</t>
    </r>
    <r>
      <rPr>
        <b/>
        <i/>
        <sz val="12"/>
        <rFont val="Roboto"/>
      </rPr>
      <t>[Guidance: If you choose 'Other', please explain why in the next question]</t>
    </r>
  </si>
  <si>
    <t xml:space="preserve">      ii) Provide details of the manner in which these were addressed.</t>
  </si>
  <si>
    <t>k) How does the Limited CSP ensure that a personal transaction does not give rise to a conflict of interest?</t>
  </si>
  <si>
    <t>l) How does the Limited CSP ensure to safeguard the confidentiality of information?</t>
  </si>
  <si>
    <t>BUSINESS CONTINUITY</t>
  </si>
  <si>
    <r>
      <t xml:space="preserve">m) Does the Limited CSP have arrangements in place in terms of business continuity and/or disaster recovery?
</t>
    </r>
    <r>
      <rPr>
        <b/>
        <i/>
        <sz val="12"/>
        <color theme="1"/>
        <rFont val="Roboto"/>
      </rPr>
      <t>[Guidance: If you choose 'No', please explain why in the next question]</t>
    </r>
  </si>
  <si>
    <t xml:space="preserve">n) Is it aimed at ensuring continuity in the case of an interruption to its systems? 
</t>
  </si>
  <si>
    <t>o) Is it aimed at ensuring the preservation of essential data (such as back-up on external hard drives)?</t>
  </si>
  <si>
    <t>p) Kindly indicate the frequency of the testing related to the business continuity plan which is currently being undertaken.</t>
  </si>
  <si>
    <t>CLIENT AGREEMENTS</t>
  </si>
  <si>
    <t>q) Does the Limited CSP enter into written agreements with all clients specifying the requisites set out in R3-10.5 of the Rulebook?</t>
  </si>
  <si>
    <t>r) Does the Limited CSP ensure to retain:</t>
  </si>
  <si>
    <t xml:space="preserve">      i) Correspondence regarding initial contact and introductions with clients</t>
  </si>
  <si>
    <t xml:space="preserve">      ii) Correspondence regarding client on-boarding and acceptance</t>
  </si>
  <si>
    <t xml:space="preserve">     iii) any other correspondence with clients?</t>
  </si>
  <si>
    <t>4. Risk Management, AML/CFT Controls &amp; Compliance</t>
  </si>
  <si>
    <t>RISK MANAGEMENT - BUSINESS LEVEL</t>
  </si>
  <si>
    <r>
      <t xml:space="preserve">a) How is the risk of the Limited CSP being assessed?
</t>
    </r>
    <r>
      <rPr>
        <b/>
        <i/>
        <sz val="12"/>
        <color theme="1"/>
        <rFont val="Roboto"/>
      </rPr>
      <t>[Guidance: This question refers to both AML/CFT and non-AML/CFT risks]</t>
    </r>
  </si>
  <si>
    <r>
      <t>b) What risks have been identified by the Limited CSP with respect to its activities, processes and systems?</t>
    </r>
    <r>
      <rPr>
        <i/>
        <sz val="12"/>
        <rFont val="Roboto"/>
      </rPr>
      <t xml:space="preserve"> </t>
    </r>
    <r>
      <rPr>
        <b/>
        <i/>
        <sz val="12"/>
        <rFont val="Roboto"/>
      </rPr>
      <t>Kindly distinguish between AML/CFT and other risks.</t>
    </r>
    <r>
      <rPr>
        <i/>
        <sz val="12"/>
        <color theme="1"/>
        <rFont val="Roboto"/>
      </rPr>
      <t xml:space="preserve">
</t>
    </r>
    <r>
      <rPr>
        <b/>
        <i/>
        <sz val="12"/>
        <color theme="1"/>
        <rFont val="Roboto"/>
      </rPr>
      <t>[Guidance: The Limited CSP should identify all risks associated with its business model and target market including but not limited to those related to customer risk, product/service risk, interface risk, geographical risk, reputational risk, cyber security risk, operational risk etc. Limited CSPs should take into account the different types of services they offer and the jurisdiction of the client.]</t>
    </r>
  </si>
  <si>
    <t>c) From the Limited CSP's understanding of the inherent ML/FT risks related to CSP services that the Limited CSP offers, what is the level of inherent risk that these pose to the Limited CSP's business?</t>
  </si>
  <si>
    <t>Lower medium</t>
  </si>
  <si>
    <t>d) How would the Limited CSP consider effectiveness of the measures implemented to mitigate inherent ML/FT risks present?</t>
  </si>
  <si>
    <t>e) From the Limited CSP's understanding of the inherent ML/FT risks present and effectives of the mitigating measures implemented, what is the level of residual ML/FT risk of the Limited CSP's business?</t>
  </si>
  <si>
    <t>Very high</t>
  </si>
  <si>
    <t>RISK MANAGEMENT - CUSTOMER LEVEL</t>
  </si>
  <si>
    <t>f) As at end of the last calendar year, how many customers fell outside the Limited CSP's CAP/risk appetite but were provided with services ?</t>
  </si>
  <si>
    <t>g) In the case where an intermediary was used to onboard customers during the previous calendar year, were measures (in terms of Section 2.1.2 of the IPs Part II) performed on such?</t>
  </si>
  <si>
    <t xml:space="preserve">h) How many customers are included in the Limited CSP's customer portfolio, where CDD has not been completed, but the Limited CSP's serivce commenced? </t>
  </si>
  <si>
    <r>
      <t xml:space="preserve">i) Is a risk assessment of all clients undertaken?
</t>
    </r>
    <r>
      <rPr>
        <b/>
        <i/>
        <sz val="12"/>
        <rFont val="Roboto"/>
      </rPr>
      <t>[Guidance: If you choose 'No', please explain why in the next question]</t>
    </r>
  </si>
  <si>
    <t>j)     How often does the Limited CSP revisit its risk understanding for: high risk customers</t>
  </si>
  <si>
    <t>Every 13 - 23 months</t>
  </si>
  <si>
    <t>k)     How often does the Limited CSP revisit its risk understanding for: medium risk customers</t>
  </si>
  <si>
    <t>At least annually</t>
  </si>
  <si>
    <t>l)      How often does the Limited CSP revisit  its risk understanding for: low risk customers</t>
  </si>
  <si>
    <t>More than every 3 years</t>
  </si>
  <si>
    <t>MONEY LAUNDERING REPORTING OFFICER</t>
  </si>
  <si>
    <t>m) How many years of experience does the MLRO have in AML/CFT?</t>
  </si>
  <si>
    <t>over 10 years</t>
  </si>
  <si>
    <t>n) How many hours do you as the Limited CSP dedicate to the MLRO function on a weekly basis?</t>
  </si>
  <si>
    <t xml:space="preserve">31 - 40 hours </t>
  </si>
  <si>
    <t>o) Are there any staff members (where relevant), expressed in FTE, dedicated to AML/CFT compliance?</t>
  </si>
  <si>
    <t>p) How many FTEs does the Limited CSP have in its AML/CFT compliance team? (where relevant)</t>
  </si>
  <si>
    <t>q) How often does the Limited CSP assess the conduct and integrity of its employees (where relevant) handling relevant financial business and/or relevant activity?</t>
  </si>
  <si>
    <t>AML/CFT COMPLIANCE</t>
  </si>
  <si>
    <t>r) Has regular monitoring been carried out by the Limited CSP to ensure compliance with all AML/CFT requirements?</t>
  </si>
  <si>
    <t xml:space="preserve">s) Did the Limited CSP identify any deficiencies in the systems in place in relation to AML/CFT requirements? </t>
  </si>
  <si>
    <t xml:space="preserve">t) Has action been taken by the Limited CSP to address any such deficiencies identified in relation to AML/CFT requirements? </t>
  </si>
  <si>
    <t>LEGAL AND REGULATORY COMPLIANCE</t>
  </si>
  <si>
    <t>u) Has regular monitoring been carried out by the Limited CSP to ensure compliance with all applicable legislative and regulatory requirements?</t>
  </si>
  <si>
    <t xml:space="preserve">v) Did the Limited CSP identify any deficiencies in the systems in place? </t>
  </si>
  <si>
    <r>
      <t xml:space="preserve">w) Has action been taken by the Limited CSP to address any such deficiencies? 
</t>
    </r>
    <r>
      <rPr>
        <b/>
        <i/>
        <sz val="12"/>
        <color theme="1"/>
        <rFont val="Roboto"/>
      </rPr>
      <t xml:space="preserve">[Guidance: If you choose 'Yes', please explain what were the actions taken; If you choose 'No', please explain why no action was taken]
</t>
    </r>
  </si>
  <si>
    <t>ONGOING MONITORING (Data, documents and information)</t>
  </si>
  <si>
    <t xml:space="preserve">x) Where a business relationship is established, how frequently are the customers and/or related parties subject to a review and update of information where customers are categorised as high risk customers?
</t>
  </si>
  <si>
    <t>Never</t>
  </si>
  <si>
    <t xml:space="preserve">y)  Where a business relationship is established, how frequently are the customers and/or related parties subject to a review and update of information where customers are categorised as medium risk customers?
</t>
  </si>
  <si>
    <t xml:space="preserve">z) Where a business relationship is established, how frequently are the customers and/or related parties subject to a review and update of information where customers are categorised as low risk customers?
</t>
  </si>
  <si>
    <t>aa) Through what means are customers and/or BOs subject to periodic adverse media screening?</t>
  </si>
  <si>
    <t>Checks are outsourced</t>
  </si>
  <si>
    <t>bb)  How many business relationships were due for review during the previous calendar year, but are still pending review as at end of January of this calendar year?</t>
  </si>
  <si>
    <t>cc)  How is it ensured that customers' and/or BOs' information remains up to date and documentation valid?</t>
  </si>
  <si>
    <t>A combination of all above</t>
  </si>
  <si>
    <t>ONGOING MONITORING (Transaction Scrutiny)</t>
  </si>
  <si>
    <t>dd)  Where directorship services are offered, are customers' transactions monitored in real-time, pre-event, post-event, a combination of all, or a combination of pre-event and post-event?</t>
  </si>
  <si>
    <t>Combination of all</t>
  </si>
  <si>
    <t>ee)  In respect of customers for whom the Limited CSP acted as director, please indicate whether transaction monitoring processes and/or systems for monitoring transactions is/are fully automated, partially automated or manual?</t>
  </si>
  <si>
    <t>Manual</t>
  </si>
  <si>
    <t>RELIANCE</t>
  </si>
  <si>
    <t>ff) What is the % of customers whose CDD in terms of Regulation 7(1)(a), 7(1)(b) and 7(1)(c) of the PMLFTR has been carried out by another subject person/third party, on the basis of a reliance agreement between the Limited CSP and the other subject person/third party?</t>
  </si>
  <si>
    <t>POLICIES &amp; PROCEDURES</t>
  </si>
  <si>
    <t xml:space="preserve">gg) How does the Limited CSP determine whether customers and, where applicable their BOs, are PEPs or PEPs' family members or close associates? </t>
  </si>
  <si>
    <t>hh) How does the Limited CSP determine whether individuals/entities are subject to targetted financial sanctions?</t>
  </si>
  <si>
    <t xml:space="preserve">ii) When was the last independent audit performed, in regards to compliance with the AML/CFT regulations? </t>
  </si>
  <si>
    <t>Internal audit not yet performed</t>
  </si>
  <si>
    <t xml:space="preserve">jj) What was the overall result of the last AML/CFT independent audit carried out? </t>
  </si>
  <si>
    <t>Unsatisfactory</t>
  </si>
  <si>
    <t>RECORD KEEPING</t>
  </si>
  <si>
    <t>kk) Are records relating to CDD measures applied on customers retained physically or in electronic format?</t>
  </si>
  <si>
    <t>Both physically and in electronic format</t>
  </si>
  <si>
    <t>REPORTING</t>
  </si>
  <si>
    <t>ll)      How many internal SARs/STRs were raised during the previous calendar year?</t>
  </si>
  <si>
    <t>mm)        From the internal SARs/STRs raised in the previous calendar year, how many cases were still open as at end of January of the current calendar year?</t>
  </si>
  <si>
    <t>nn)      How many customers were subject to a request for information from Maltese authorities during the prior calendar year?</t>
  </si>
  <si>
    <t>TRAINING</t>
  </si>
  <si>
    <t>oo)     Please provide the % of members of staff involved in the Limited CSP's   services that completed AML/CFT training throughout the prior calendar year. (where relevant)</t>
  </si>
  <si>
    <t xml:space="preserve">5. Complaints </t>
  </si>
  <si>
    <t>a) Does the Limited CSP keep a record of complaints that it received and the action taken to address these complaints?</t>
  </si>
  <si>
    <t xml:space="preserve">b) Kindly indicate how these are typically resolved, including details as to the time taken to resolve complaints. </t>
  </si>
  <si>
    <r>
      <t xml:space="preserve">c) How many complaints has the Limited CSP received during the </t>
    </r>
    <r>
      <rPr>
        <b/>
        <sz val="12"/>
        <color theme="1"/>
        <rFont val="Roboto"/>
      </rPr>
      <t>current</t>
    </r>
    <r>
      <rPr>
        <sz val="12"/>
        <color theme="1"/>
        <rFont val="Roboto"/>
      </rPr>
      <t xml:space="preserve"> reporting period?</t>
    </r>
  </si>
  <si>
    <t>d) From the total number of complaints how many of them are related to:</t>
  </si>
  <si>
    <t xml:space="preserve">      i) Service Fees</t>
  </si>
  <si>
    <t xml:space="preserve">      ii) Delay in Execution of Instruction</t>
  </si>
  <si>
    <t xml:space="preserve">      iii) Complaints in relation to clients not being provided regulated services</t>
  </si>
  <si>
    <t xml:space="preserve">      iv) Other type of complaints (please provide details in the next question)</t>
  </si>
  <si>
    <r>
      <t xml:space="preserve">              </t>
    </r>
    <r>
      <rPr>
        <sz val="12"/>
        <color theme="1"/>
        <rFont val="Roboto"/>
      </rPr>
      <t>v) Please provide further details in relation to the other type of complaints.</t>
    </r>
  </si>
  <si>
    <r>
      <t xml:space="preserve">e) From the total number of unresolved complaints for the </t>
    </r>
    <r>
      <rPr>
        <b/>
        <sz val="12"/>
        <color theme="1"/>
        <rFont val="Roboto"/>
      </rPr>
      <t>current</t>
    </r>
    <r>
      <rPr>
        <sz val="12"/>
        <color theme="1"/>
        <rFont val="Roboto"/>
      </rPr>
      <t xml:space="preserve"> reporting period, how many of them are related to:</t>
    </r>
  </si>
  <si>
    <r>
      <t xml:space="preserve">f) How many complaints has the Limited CSP received in the </t>
    </r>
    <r>
      <rPr>
        <b/>
        <sz val="12"/>
        <color theme="1"/>
        <rFont val="Roboto"/>
      </rPr>
      <t>previous</t>
    </r>
    <r>
      <rPr>
        <sz val="12"/>
        <color theme="1"/>
        <rFont val="Roboto"/>
      </rPr>
      <t xml:space="preserve"> reporting period?</t>
    </r>
  </si>
  <si>
    <t>6. Outsourcing/Resource Sharing</t>
  </si>
  <si>
    <t xml:space="preserve">a) Does the Limited CSP outsource any regulated functions and/or duties to third parties? </t>
  </si>
  <si>
    <t xml:space="preserve">b) Indicate which regulated functions are being outsourced (including AML/CFT obligations)
</t>
  </si>
  <si>
    <t xml:space="preserve">Compliance &amp; Other </t>
  </si>
  <si>
    <t xml:space="preserve">      i) Please provide comprehensive details on the specific elements of the function(s) being outsourced.</t>
  </si>
  <si>
    <t>c) Has the Limited CSP outsourced the carrying out of any applicable AML/CFT obligations?</t>
  </si>
  <si>
    <t xml:space="preserve">      i) Please indicate the jurisdictions where the service provider/s to whom the Limited CSP outsourced the carrying out its AML/CFT obligations are located.</t>
  </si>
  <si>
    <t xml:space="preserve">            1. Malta</t>
  </si>
  <si>
    <t xml:space="preserve">            2. EU/EEA (Excluding Malta)</t>
  </si>
  <si>
    <t xml:space="preserve">            3. Non-EU/Non-EEA</t>
  </si>
  <si>
    <t xml:space="preserve">            4. Countries identified under the FATF 'High Risk Jurisdictions Subject to a Call for Action' and 'Jurisdictions Under Increased Monitoring' and the EU Commission Delegated Acts on High Risk Third Countries</t>
  </si>
  <si>
    <t xml:space="preserve">      ii) Has the Limited CSP entered into written outsourcing agreements detailing any outsourced functions &amp; confidentiality issues?</t>
  </si>
  <si>
    <t xml:space="preserve">      iii) What controls are in place to ensure that these functions, services or activities (duties) are properly performed?</t>
  </si>
  <si>
    <t xml:space="preserve">      iv)What is the frequency of assessing the quality of the services provided? </t>
  </si>
  <si>
    <t>Quarterly basis</t>
  </si>
  <si>
    <t>d) Does the Limited CSP outsource any unregulated material or non-material functions, services or activities?</t>
  </si>
  <si>
    <t xml:space="preserve">     i) Are outsourcing/resource sharing/ secondment (service) agreements in place? </t>
  </si>
  <si>
    <t xml:space="preserve">     ii)Please provide details.</t>
  </si>
  <si>
    <t>7. Financial Information</t>
  </si>
  <si>
    <t>Please indicate the following details for the Limited CSP:</t>
  </si>
  <si>
    <r>
      <t xml:space="preserve">a) Total value of </t>
    </r>
    <r>
      <rPr>
        <b/>
        <sz val="12"/>
        <color rgb="FF000000"/>
        <rFont val="Roboto"/>
      </rPr>
      <t xml:space="preserve">assets </t>
    </r>
    <r>
      <rPr>
        <sz val="12"/>
        <color rgb="FF000000"/>
        <rFont val="Roboto"/>
      </rPr>
      <t xml:space="preserve">of the Limited CSP in Euro
</t>
    </r>
    <r>
      <rPr>
        <i/>
        <sz val="12"/>
        <color rgb="FF000000"/>
        <rFont val="Roboto"/>
      </rPr>
      <t xml:space="preserve">
</t>
    </r>
    <r>
      <rPr>
        <b/>
        <i/>
        <sz val="12"/>
        <color rgb="FF000000"/>
        <rFont val="Roboto"/>
      </rPr>
      <t xml:space="preserve">[Guidance: The value should include total current and fixed assets at net book value covering both </t>
    </r>
    <r>
      <rPr>
        <b/>
        <i/>
        <sz val="12"/>
        <rFont val="Roboto"/>
      </rPr>
      <t>personal</t>
    </r>
    <r>
      <rPr>
        <b/>
        <i/>
        <sz val="12"/>
        <color rgb="FF000000"/>
        <rFont val="Roboto"/>
      </rPr>
      <t xml:space="preserve"> and business assets</t>
    </r>
    <r>
      <rPr>
        <b/>
        <i/>
        <sz val="12"/>
        <rFont val="Roboto"/>
      </rPr>
      <t>]</t>
    </r>
  </si>
  <si>
    <r>
      <t xml:space="preserve">b) Total value of </t>
    </r>
    <r>
      <rPr>
        <b/>
        <sz val="12"/>
        <rFont val="Roboto"/>
      </rPr>
      <t>current assets</t>
    </r>
    <r>
      <rPr>
        <sz val="12"/>
        <rFont val="Roboto"/>
      </rPr>
      <t xml:space="preserve"> of the Limited CSP in Euro
</t>
    </r>
    <r>
      <rPr>
        <b/>
        <i/>
        <sz val="12"/>
        <rFont val="Roboto"/>
      </rPr>
      <t>[Guidance: For Individual CSPs: The value should include all amounts receivable and any other current assets of the CSP, whether personal or business assets.]</t>
    </r>
  </si>
  <si>
    <r>
      <t>c) Total value of</t>
    </r>
    <r>
      <rPr>
        <b/>
        <sz val="12"/>
        <rFont val="Roboto"/>
      </rPr>
      <t xml:space="preserve"> liabilities </t>
    </r>
    <r>
      <rPr>
        <sz val="12"/>
        <rFont val="Roboto"/>
      </rPr>
      <t xml:space="preserve">of the Limited CSP in Euro
</t>
    </r>
    <r>
      <rPr>
        <b/>
        <i/>
        <sz val="12"/>
        <rFont val="Roboto"/>
      </rPr>
      <t>[Guidance: The value should include total current and fixed liabilities covering both personal and business liabilities of the CSP.]</t>
    </r>
  </si>
  <si>
    <r>
      <t xml:space="preserve">d) Total value of </t>
    </r>
    <r>
      <rPr>
        <b/>
        <sz val="12"/>
        <rFont val="Roboto"/>
      </rPr>
      <t>current liabilities</t>
    </r>
    <r>
      <rPr>
        <sz val="12"/>
        <rFont val="Roboto"/>
      </rPr>
      <t xml:space="preserve"> of the Limited CSP in Euro
</t>
    </r>
    <r>
      <rPr>
        <b/>
        <i/>
        <sz val="12"/>
        <rFont val="Roboto"/>
      </rPr>
      <t>[Guidance: The value should include all amounts payable and any other current liabilities of the CSP, whether personal or business liabilities.]</t>
    </r>
  </si>
  <si>
    <r>
      <t xml:space="preserve">e) Net profit/loss </t>
    </r>
    <r>
      <rPr>
        <b/>
        <sz val="12"/>
        <color rgb="FF000000"/>
        <rFont val="Roboto"/>
      </rPr>
      <t>before</t>
    </r>
    <r>
      <rPr>
        <sz val="12"/>
        <color rgb="FF000000"/>
        <rFont val="Roboto"/>
      </rPr>
      <t xml:space="preserve"> tax generated by the Limited CSP during the reporting period in Euro
</t>
    </r>
    <r>
      <rPr>
        <b/>
        <i/>
        <sz val="12"/>
        <color rgb="FF000000"/>
        <rFont val="Roboto"/>
      </rPr>
      <t>[Guidance: Kindly provide data in relation to CSP relevant activity only.]</t>
    </r>
  </si>
  <si>
    <r>
      <t>f) Total value of</t>
    </r>
    <r>
      <rPr>
        <b/>
        <sz val="12"/>
        <color theme="1"/>
        <rFont val="Roboto"/>
      </rPr>
      <t xml:space="preserve"> revenue </t>
    </r>
    <r>
      <rPr>
        <sz val="12"/>
        <color theme="1"/>
        <rFont val="Roboto"/>
      </rPr>
      <t xml:space="preserve">generated by the Limited CSP during the reporting period for the following: </t>
    </r>
  </si>
  <si>
    <r>
      <t xml:space="preserve">      i) from authorised CSP activities
</t>
    </r>
    <r>
      <rPr>
        <b/>
        <i/>
        <sz val="12"/>
        <color rgb="FF000000"/>
        <rFont val="Roboto"/>
      </rPr>
      <t>[Guidance: Therefore excluding any revenue from exempt CSP activity - example, directorship/secretary in licenced entities etc]</t>
    </r>
  </si>
  <si>
    <r>
      <t xml:space="preserve">      ii) from other business activities
</t>
    </r>
    <r>
      <rPr>
        <b/>
        <i/>
        <sz val="12"/>
        <rFont val="Roboto"/>
      </rPr>
      <t>[Guidance: Therefore including any revenue from exempt CSP activity - example, directorship/secretary in licenced entities etc, as well as any other non-CSP related business activities.]</t>
    </r>
  </si>
  <si>
    <r>
      <t xml:space="preserve">g) Net profit/loss </t>
    </r>
    <r>
      <rPr>
        <b/>
        <sz val="12"/>
        <color rgb="FF000000"/>
        <rFont val="Roboto"/>
      </rPr>
      <t>after</t>
    </r>
    <r>
      <rPr>
        <sz val="12"/>
        <color rgb="FF000000"/>
        <rFont val="Roboto"/>
      </rPr>
      <t xml:space="preserve"> tax generated by the CSP during the reporting period in Euro
</t>
    </r>
    <r>
      <rPr>
        <b/>
        <i/>
        <sz val="12"/>
        <color rgb="FF000000"/>
        <rFont val="Roboto"/>
      </rPr>
      <t>[Guidance: Kindly provide data in relation to CSP relevant activity only.]</t>
    </r>
  </si>
  <si>
    <t>Cash</t>
  </si>
  <si>
    <t>Confirmed</t>
  </si>
  <si>
    <t>Liquid Assets</t>
  </si>
  <si>
    <t>Not Confirmed</t>
  </si>
  <si>
    <t>Bank account per client</t>
  </si>
  <si>
    <t>Immediately (Same Day)</t>
  </si>
  <si>
    <t xml:space="preserve">Common Clients' Monies Account </t>
  </si>
  <si>
    <t>Few Days (2 to 4 days)</t>
  </si>
  <si>
    <t>One Week</t>
  </si>
  <si>
    <t xml:space="preserve">Other - Please specify in Comments section </t>
  </si>
  <si>
    <t>Increase</t>
  </si>
  <si>
    <t>Decrease</t>
  </si>
  <si>
    <t>No Change</t>
  </si>
  <si>
    <t>Regular Meetings with Staff</t>
  </si>
  <si>
    <t>Spot Checks of the day to day operations</t>
  </si>
  <si>
    <t>Review and updates of agreements with third parties</t>
  </si>
  <si>
    <t>Initial Due Diligence conducted on Third Party</t>
  </si>
  <si>
    <t>Frequent Testing of the IT System</t>
  </si>
  <si>
    <t>Ongoing Due Diligence conducted on Third Party</t>
  </si>
  <si>
    <t>Carrying out of Internal Audit</t>
  </si>
  <si>
    <t>Both Initial and Ongoing Due Diligence conducted on Third Party</t>
  </si>
  <si>
    <t>Conservative</t>
  </si>
  <si>
    <t>Accept all proposed clients</t>
  </si>
  <si>
    <t>Accept only medium/low risk clients</t>
  </si>
  <si>
    <t>Hard copy</t>
  </si>
  <si>
    <t>Soft copy</t>
  </si>
  <si>
    <t>Service Fees</t>
  </si>
  <si>
    <t>Delay in execution of instructions</t>
  </si>
  <si>
    <t>PII</t>
  </si>
  <si>
    <t>Disagreement in the choice of third parties</t>
  </si>
  <si>
    <t>D&amp;O</t>
  </si>
  <si>
    <t xml:space="preserve">Conduct Enhanced Due Diligence </t>
  </si>
  <si>
    <t>More frequent ongoing monitoring</t>
  </si>
  <si>
    <t>Always be signatory on bank accounts</t>
  </si>
  <si>
    <t>Always be part of the board of directors</t>
  </si>
  <si>
    <t>No change</t>
  </si>
  <si>
    <t>All of the above</t>
  </si>
  <si>
    <t>Money Market Instruments</t>
  </si>
  <si>
    <t>Sovereign Bonds</t>
  </si>
  <si>
    <t>Government Bonds</t>
  </si>
  <si>
    <t>Listed Equity</t>
  </si>
  <si>
    <t>8. Declarations</t>
  </si>
  <si>
    <t xml:space="preserve"> I hereby declare that to the best of my knowledge that:</t>
  </si>
  <si>
    <t>(1) I am able, and will be able for the foreseeable future, to meet all of its liabilities as they fall due for payment.</t>
  </si>
  <si>
    <t>(2) All matters (including contingent liabilities, claims and litigation) which may reasonably be expected to have a material effect on my financial position at the date of submission of this return have been declared herewith or notified in writing to the MFSA.</t>
  </si>
  <si>
    <t>(3) I have carried out all business activity in accordance with the requirements of the Company Service Providers Act, the regulations and the rules issued thereunder, and any conditions, directives or recommendations issued by the Authority as well as any other relevant legal and regulatory requirements including inter alia the Prevention of Money Laundering Act [CAP. 373 of the Laws of Malta], as well as any regulations and rules issued thereunder.</t>
  </si>
  <si>
    <r>
      <rPr>
        <sz val="12"/>
        <color rgb="FF000000"/>
        <rFont val="Roboto"/>
      </rPr>
      <t>(4) The information given in and with this Annual Compliance</t>
    </r>
    <r>
      <rPr>
        <sz val="12"/>
        <color theme="1"/>
        <rFont val="Roboto"/>
      </rPr>
      <t xml:space="preserve"> Return is complete, accurate</t>
    </r>
    <r>
      <rPr>
        <sz val="12"/>
        <color rgb="FF000000"/>
        <rFont val="Roboto"/>
      </rPr>
      <t xml:space="preserve"> and correct to the best of my knowledge and there are no other facts or</t>
    </r>
    <r>
      <rPr>
        <sz val="12"/>
        <color theme="1"/>
        <rFont val="Roboto"/>
      </rPr>
      <t xml:space="preserve"> matters of which the Authority should </t>
    </r>
    <r>
      <rPr>
        <sz val="12"/>
        <color rgb="FF000000"/>
        <rFont val="Roboto"/>
      </rPr>
      <t xml:space="preserve">be informed. </t>
    </r>
  </si>
  <si>
    <r>
      <rPr>
        <sz val="12"/>
        <color rgb="FF000000"/>
        <rFont val="Roboto"/>
      </rPr>
      <t>(5) The Authority has been notified of all matters which may influence its decision to allow the registration to continue, or which could</t>
    </r>
    <r>
      <rPr>
        <sz val="12"/>
        <color rgb="FFFF0000"/>
        <rFont val="Roboto"/>
      </rPr>
      <t xml:space="preserve"> </t>
    </r>
    <r>
      <rPr>
        <sz val="12"/>
        <color rgb="FF000000"/>
        <rFont val="Roboto"/>
      </rPr>
      <t>have a bearing on the fitness and properness of the Limited CSP.</t>
    </r>
  </si>
  <si>
    <t>(6)(a) I certify, that to the best of my knowledge and belief, and based on reasonable inquiries, the total of my personal and business assets exceeds the total of my personal and business liabilities and that I am able to meet those liabilities as they fall due. 
(6)(b) I have made provision for taxation on the whole of my profits up to 31st December for the reportable year.
(6)(c) I confirm that I understand that if this statement is found to be materially false, inaccurate or misleading in any respect, I may be prohibited from conducting company services business and may be subject to disciplinary proceedings.</t>
  </si>
  <si>
    <t>If the Limited CSP  is not in a position to declare the above, kindly provide reasons for the same:</t>
  </si>
  <si>
    <t>Name:</t>
  </si>
  <si>
    <t>Signature:</t>
  </si>
  <si>
    <t>Date:</t>
  </si>
  <si>
    <t>Director</t>
  </si>
  <si>
    <t>Company Secretary</t>
  </si>
  <si>
    <t>Requesting Information through website</t>
  </si>
  <si>
    <t xml:space="preserve">Internal </t>
  </si>
  <si>
    <t>Class A</t>
  </si>
  <si>
    <t>Submission of Document through an online system</t>
  </si>
  <si>
    <t>Outsourced</t>
  </si>
  <si>
    <t>Class B</t>
  </si>
  <si>
    <t>Not applicable for individual CSPs</t>
  </si>
  <si>
    <t>Payments of invoices</t>
  </si>
  <si>
    <t>Class C</t>
  </si>
  <si>
    <t xml:space="preserve">Other - Please specify in next question. </t>
  </si>
  <si>
    <t>Class A under threshold</t>
  </si>
  <si>
    <t>Class B under threshold</t>
  </si>
  <si>
    <t>Monthly</t>
  </si>
  <si>
    <t>Documents signed by two directors</t>
  </si>
  <si>
    <t>Decision taken are discussed during the board meetings</t>
  </si>
  <si>
    <t>Quarterly</t>
  </si>
  <si>
    <t>Reviewer and Preparer Policy</t>
  </si>
  <si>
    <t>Decisions are discussed informally with other directors</t>
  </si>
  <si>
    <t>Semi-Annually</t>
  </si>
  <si>
    <t>Meetings attended by at least two directors/senior officers</t>
  </si>
  <si>
    <t>Relevant documentation are circulated to other directors</t>
  </si>
  <si>
    <t>Annually</t>
  </si>
  <si>
    <t>Account for each Client</t>
  </si>
  <si>
    <t>Common Clients' Monies Account</t>
  </si>
  <si>
    <t>Yes, agreements in place</t>
  </si>
  <si>
    <t>Yes, agreements not in place</t>
  </si>
  <si>
    <t xml:space="preserve">Other - Please specify in comments column </t>
  </si>
  <si>
    <t>General POA</t>
  </si>
  <si>
    <t>Review of any Documentation</t>
  </si>
  <si>
    <t>Password Access</t>
  </si>
  <si>
    <t>Special POA</t>
  </si>
  <si>
    <t>Regular meetings with Third Parties performing the assigned duties</t>
  </si>
  <si>
    <t>Audit Trail of changes done by staff</t>
  </si>
  <si>
    <t>Ensuring that all information is updated</t>
  </si>
  <si>
    <t>Agreements with third parties include confidentiality clauses</t>
  </si>
  <si>
    <t>Rapid Growth</t>
  </si>
  <si>
    <t>Disclosed by Staff (including directors)</t>
  </si>
  <si>
    <t>Protecting Market Share</t>
  </si>
  <si>
    <t>Through Compliance Checks</t>
  </si>
  <si>
    <t>Domestic</t>
  </si>
  <si>
    <t>Attached</t>
  </si>
  <si>
    <t>Pursuing Market Share</t>
  </si>
  <si>
    <t>Foreign</t>
  </si>
  <si>
    <t>After each transaction</t>
  </si>
  <si>
    <t>Low</t>
  </si>
  <si>
    <t>Trigger event based</t>
  </si>
  <si>
    <t>1 month - 1 year</t>
  </si>
  <si>
    <t>0 - 10 hours</t>
  </si>
  <si>
    <t>No checks carried out</t>
  </si>
  <si>
    <t>Automated system identifies a document that is soon to expire</t>
  </si>
  <si>
    <t>Real time</t>
  </si>
  <si>
    <t>N/A - No transaction monitoring is carried out</t>
  </si>
  <si>
    <t>Periodically</t>
  </si>
  <si>
    <t>1 - 2 years</t>
  </si>
  <si>
    <t>11 - 20 hours</t>
  </si>
  <si>
    <t>Automated tools</t>
  </si>
  <si>
    <t>Yearly questionnaire is distributed to customers for confirmation and updates</t>
  </si>
  <si>
    <t>Pre-event</t>
  </si>
  <si>
    <t>Fully Automated</t>
  </si>
  <si>
    <t>Higher medium</t>
  </si>
  <si>
    <t>2 - 3 years</t>
  </si>
  <si>
    <t>21 - 30 hours</t>
  </si>
  <si>
    <t>Public searches</t>
  </si>
  <si>
    <t>Checks are conducted during reviews per policy, based on the customer's risk profile.</t>
  </si>
  <si>
    <t>Post-event</t>
  </si>
  <si>
    <t>Partially Automated</t>
  </si>
  <si>
    <t>High</t>
  </si>
  <si>
    <t>Every 2 - 3 years</t>
  </si>
  <si>
    <t>3 - 5 years</t>
  </si>
  <si>
    <t>System identifies document to be expired and through periodic reviews</t>
  </si>
  <si>
    <t>Combination of pre-event and post-event</t>
  </si>
  <si>
    <t>5 - 7 years</t>
  </si>
  <si>
    <t>Subject person's procedures do not require for such checks to be undertaken</t>
  </si>
  <si>
    <t>8 - 10 years</t>
  </si>
  <si>
    <t>1 month ago</t>
  </si>
  <si>
    <t>Satisfactory</t>
  </si>
  <si>
    <t>Physically</t>
  </si>
  <si>
    <t xml:space="preserve">Compliance </t>
  </si>
  <si>
    <t>No assessments are carried out</t>
  </si>
  <si>
    <t>Declaration by customer</t>
  </si>
  <si>
    <t>2 - 3 months ago</t>
  </si>
  <si>
    <t>Satisfactory but minor improvements required</t>
  </si>
  <si>
    <t>Electronic format</t>
  </si>
  <si>
    <t>Approximately on a daily basis</t>
  </si>
  <si>
    <t>4 - 6 months ago</t>
  </si>
  <si>
    <t>Satisfactory but material improvements required</t>
  </si>
  <si>
    <t>Compliance and AML/CFT</t>
  </si>
  <si>
    <t>Weekly or bi-weekly basis</t>
  </si>
  <si>
    <t>7  - 12 months ago</t>
  </si>
  <si>
    <t>Monthly basis</t>
  </si>
  <si>
    <t>AML/CFT &amp; Other</t>
  </si>
  <si>
    <t>Over 2 years ago</t>
  </si>
  <si>
    <t>Other</t>
  </si>
  <si>
    <t>Half yearly</t>
  </si>
  <si>
    <t>Yearly</t>
  </si>
  <si>
    <t>Every 2 years</t>
  </si>
  <si>
    <t>Less regularly</t>
  </si>
  <si>
    <t>Only clients' monies are held by the CSP</t>
  </si>
  <si>
    <t>The CSP only acts as a signatory (or has viewing rights on bank accounts in the clients' own name)</t>
  </si>
  <si>
    <t>Validations</t>
  </si>
  <si>
    <t>Back to Contents</t>
  </si>
  <si>
    <t>Cover Sheet</t>
  </si>
  <si>
    <t>Sheet</t>
  </si>
  <si>
    <t>BREACHES</t>
  </si>
  <si>
    <t>CONFIDENTIALITY OF INFORMATION</t>
  </si>
  <si>
    <t>CONFLICTS OF INTEREST</t>
  </si>
  <si>
    <t>Beneficial Owner refers to the natural person who ultimately owns or controls a customer and/or the natural person on whose behalf a transaction is being conducted. It also includes those persons who exercise ultimate effective control over a legal person or arrangement.</t>
  </si>
  <si>
    <t>FIAU Implementing Procedures Part II applicable to Company Service Providers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</si>
</sst>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m/yyyy"/>
  </numFmts>
  <fonts count="46" x14ac:knownFonts="1">
    <font>
      <sz val="11"/>
      <color theme="1"/>
      <name val="Calibri"/>
      <family val="2"/>
      <scheme val="minor"/>
    </font>
    <font>
      <sz val="11"/>
      <color theme="1"/>
      <name val="Poppins"/>
    </font>
    <font>
      <b/>
      <sz val="11"/>
      <color theme="1"/>
      <name val="Poppins"/>
    </font>
    <font>
      <sz val="11"/>
      <color theme="1"/>
      <name val="Roboto"/>
    </font>
    <font>
      <sz val="12"/>
      <color theme="1"/>
      <name val="Roboto"/>
    </font>
    <font>
      <sz val="12"/>
      <name val="Roboto"/>
    </font>
    <font>
      <sz val="12"/>
      <color theme="9" tint="-0.499984740745262"/>
      <name val="Roboto"/>
    </font>
    <font>
      <b/>
      <u/>
      <sz val="14"/>
      <name val="Roboto"/>
    </font>
    <font>
      <b/>
      <u/>
      <sz val="14"/>
      <color theme="1"/>
      <name val="Roboto"/>
    </font>
    <font>
      <sz val="11"/>
      <color theme="1"/>
      <name val="Calibri"/>
      <family val="2"/>
      <scheme val="minor"/>
    </font>
    <font>
      <sz val="10"/>
      <color theme="1"/>
      <name val="Roboto"/>
    </font>
    <font>
      <b/>
      <sz val="12"/>
      <color theme="1"/>
      <name val="Roboto"/>
    </font>
    <font>
      <b/>
      <sz val="12"/>
      <name val="Roboto"/>
    </font>
    <font>
      <b/>
      <u/>
      <sz val="12"/>
      <name val="Roboto"/>
    </font>
    <font>
      <sz val="12"/>
      <color rgb="FFFF0000"/>
      <name val="Roboto"/>
    </font>
    <font>
      <b/>
      <sz val="12"/>
      <color rgb="FFFF0000"/>
      <name val="Roboto"/>
    </font>
    <font>
      <sz val="14"/>
      <color theme="1"/>
      <name val="Roboto"/>
    </font>
    <font>
      <sz val="12"/>
      <color theme="0"/>
      <name val="Roboto"/>
    </font>
    <font>
      <sz val="12"/>
      <color rgb="FFD3052C"/>
      <name val="Roboto"/>
    </font>
    <font>
      <u/>
      <sz val="11"/>
      <color theme="10"/>
      <name val="Calibri"/>
      <family val="2"/>
      <scheme val="minor"/>
    </font>
    <font>
      <sz val="8"/>
      <name val="Calibri"/>
      <family val="2"/>
      <scheme val="minor"/>
    </font>
    <font>
      <sz val="12"/>
      <color rgb="FF000000"/>
      <name val="Roboto"/>
    </font>
    <font>
      <b/>
      <sz val="12"/>
      <color rgb="FF000000"/>
      <name val="Roboto"/>
    </font>
    <font>
      <b/>
      <sz val="12"/>
      <color theme="1" tint="4.9989318521683403E-2"/>
      <name val="Roboto"/>
    </font>
    <font>
      <b/>
      <sz val="11"/>
      <color theme="1" tint="4.9989318521683403E-2"/>
      <name val="Roboto"/>
    </font>
    <font>
      <b/>
      <sz val="14"/>
      <color theme="0"/>
      <name val="Roboto"/>
    </font>
    <font>
      <b/>
      <i/>
      <sz val="12"/>
      <name val="Roboto"/>
    </font>
    <font>
      <b/>
      <i/>
      <sz val="12"/>
      <color theme="1"/>
      <name val="Roboto"/>
    </font>
    <font>
      <sz val="14"/>
      <name val="Roboto"/>
    </font>
    <font>
      <i/>
      <sz val="12"/>
      <name val="Roboto"/>
    </font>
    <font>
      <i/>
      <sz val="12"/>
      <color theme="1"/>
      <name val="Roboto"/>
    </font>
    <font>
      <i/>
      <sz val="12"/>
      <color rgb="FF000000"/>
      <name val="Roboto"/>
    </font>
    <font>
      <b/>
      <sz val="12"/>
      <color theme="0"/>
      <name val="Roboto"/>
    </font>
    <font>
      <b/>
      <sz val="12"/>
      <color theme="9" tint="-0.249977111117893"/>
      <name val="Roboto"/>
    </font>
    <font>
      <sz val="11"/>
      <color rgb="FF7030A0"/>
      <name val="Roboto"/>
    </font>
    <font>
      <b/>
      <sz val="11"/>
      <name val="Roboto"/>
    </font>
    <font>
      <u/>
      <sz val="12"/>
      <name val="Roboto"/>
    </font>
    <font>
      <u/>
      <sz val="11"/>
      <name val="Roboto"/>
    </font>
    <font>
      <b/>
      <i/>
      <sz val="12"/>
      <color rgb="FF000000"/>
      <name val="Roboto"/>
    </font>
    <font>
      <b/>
      <sz val="11"/>
      <color theme="1"/>
      <name val="Calibri"/>
      <family val="2"/>
      <scheme val="minor"/>
    </font>
    <font>
      <b/>
      <u/>
      <sz val="12"/>
      <color theme="1"/>
      <name val="Roboto"/>
    </font>
    <font>
      <u/>
      <sz val="14"/>
      <color theme="1"/>
      <name val="Roboto"/>
    </font>
    <font>
      <u/>
      <sz val="12"/>
      <color theme="10"/>
      <name val="Roboto"/>
    </font>
    <font>
      <u/>
      <sz val="12"/>
      <color theme="10"/>
      <name val="Calibri"/>
      <family val="2"/>
      <scheme val="minor"/>
    </font>
    <font>
      <sz val="12"/>
      <color theme="1"/>
      <name val="Calibri"/>
      <family val="2"/>
      <scheme val="minor"/>
    </font>
    <font>
      <sz val="11"/>
      <color rgb="FF006100"/>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C000"/>
        <bgColor indexed="64"/>
      </patternFill>
    </fill>
    <fill>
      <patternFill patternType="solid">
        <fgColor rgb="FF002060"/>
        <bgColor indexed="64"/>
      </patternFill>
    </fill>
    <fill>
      <patternFill patternType="solid">
        <fgColor theme="2" tint="-9.9978637043366805E-2"/>
        <bgColor indexed="64"/>
      </patternFill>
    </fill>
    <fill>
      <patternFill patternType="solid">
        <fgColor rgb="FFFFCCFF"/>
        <bgColor indexed="64"/>
      </patternFill>
    </fill>
    <fill>
      <patternFill patternType="solid">
        <fgColor rgb="FFFFCCCC"/>
        <bgColor indexed="64"/>
      </patternFill>
    </fill>
    <fill>
      <patternFill patternType="solid">
        <fgColor theme="5" tint="0.39997558519241921"/>
        <bgColor indexed="64"/>
      </patternFill>
    </fill>
    <fill>
      <patternFill patternType="solid">
        <fgColor theme="9"/>
        <bgColor indexed="64"/>
      </patternFill>
    </fill>
    <fill>
      <patternFill patternType="solid">
        <fgColor rgb="FFC6EFCE"/>
      </patternFill>
    </fill>
  </fills>
  <borders count="3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9" fillId="0" borderId="0"/>
    <xf numFmtId="0" fontId="19" fillId="0" borderId="0" applyNumberFormat="0" applyFill="0" applyBorder="0" applyAlignment="0" applyProtection="0"/>
    <xf numFmtId="9" fontId="9" fillId="0" borderId="0" applyFont="0" applyFill="0" applyBorder="0" applyAlignment="0" applyProtection="0"/>
    <xf numFmtId="0" fontId="45" fillId="14" borderId="0" applyNumberFormat="0" applyBorder="0" applyAlignment="0" applyProtection="0"/>
  </cellStyleXfs>
  <cellXfs count="325">
    <xf numFmtId="0" fontId="0" fillId="0" borderId="0" xfId="0"/>
    <xf numFmtId="0" fontId="1" fillId="0" borderId="0" xfId="0" applyFont="1"/>
    <xf numFmtId="0" fontId="2" fillId="0" borderId="0" xfId="0" applyFont="1"/>
    <xf numFmtId="0" fontId="5" fillId="0" borderId="4" xfId="0" applyFont="1" applyBorder="1" applyAlignment="1" applyProtection="1">
      <alignment horizontal="center" vertical="center" wrapText="1"/>
      <protection locked="0"/>
    </xf>
    <xf numFmtId="0" fontId="4" fillId="0" borderId="0" xfId="0" applyFont="1"/>
    <xf numFmtId="0" fontId="4" fillId="0" borderId="15" xfId="0" applyFont="1" applyBorder="1"/>
    <xf numFmtId="0" fontId="4" fillId="0" borderId="16" xfId="0" applyFont="1" applyBorder="1"/>
    <xf numFmtId="0" fontId="4" fillId="0" borderId="18" xfId="0" applyFont="1" applyBorder="1"/>
    <xf numFmtId="0" fontId="4" fillId="0" borderId="4" xfId="0" applyFont="1" applyBorder="1" applyAlignment="1" applyProtection="1">
      <alignment horizontal="center" vertical="center"/>
      <protection locked="0"/>
    </xf>
    <xf numFmtId="0" fontId="4" fillId="0" borderId="4" xfId="0" applyFont="1" applyBorder="1" applyAlignment="1">
      <alignment horizontal="justify" vertical="center" wrapText="1"/>
    </xf>
    <xf numFmtId="0" fontId="11" fillId="2" borderId="5" xfId="0" applyFont="1" applyFill="1" applyBorder="1"/>
    <xf numFmtId="0" fontId="11" fillId="2" borderId="6" xfId="0" applyFont="1" applyFill="1" applyBorder="1"/>
    <xf numFmtId="0" fontId="11" fillId="2" borderId="6" xfId="0" applyFont="1" applyFill="1" applyBorder="1" applyAlignment="1">
      <alignment horizontal="center" vertical="center"/>
    </xf>
    <xf numFmtId="0" fontId="4" fillId="0" borderId="4" xfId="0" applyFont="1"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xf>
    <xf numFmtId="0" fontId="5" fillId="0" borderId="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4" xfId="0" applyFont="1" applyBorder="1" applyAlignment="1" applyProtection="1">
      <alignment horizontal="left" vertical="center"/>
      <protection locked="0"/>
    </xf>
    <xf numFmtId="1" fontId="4" fillId="0" borderId="4" xfId="0" applyNumberFormat="1" applyFont="1" applyBorder="1" applyAlignment="1" applyProtection="1">
      <alignment horizontal="center" vertical="center"/>
      <protection locked="0"/>
    </xf>
    <xf numFmtId="1" fontId="4" fillId="0" borderId="29" xfId="0" applyNumberFormat="1" applyFont="1" applyBorder="1" applyAlignment="1" applyProtection="1">
      <alignment horizontal="center" vertical="center"/>
      <protection locked="0"/>
    </xf>
    <xf numFmtId="0" fontId="3" fillId="0" borderId="4" xfId="0" applyFont="1" applyBorder="1" applyAlignment="1">
      <alignment horizontal="center" vertical="center"/>
    </xf>
    <xf numFmtId="0" fontId="4" fillId="0" borderId="4" xfId="0" applyFont="1" applyBorder="1" applyAlignment="1">
      <alignment horizontal="left" vertical="center" wrapText="1"/>
    </xf>
    <xf numFmtId="0" fontId="4" fillId="0" borderId="0" xfId="0" applyFont="1" applyAlignment="1">
      <alignment vertical="center" wrapText="1"/>
    </xf>
    <xf numFmtId="0" fontId="4" fillId="0" borderId="4" xfId="0" applyFont="1" applyBorder="1" applyAlignment="1">
      <alignment vertical="center" wrapText="1"/>
    </xf>
    <xf numFmtId="0" fontId="3" fillId="0" borderId="0" xfId="0" applyFont="1" applyAlignment="1" applyProtection="1">
      <alignment vertical="center"/>
      <protection locked="0"/>
    </xf>
    <xf numFmtId="0" fontId="4" fillId="0" borderId="4" xfId="0" applyFont="1" applyBorder="1" applyAlignment="1" applyProtection="1">
      <alignment horizontal="justify" vertical="center" wrapText="1"/>
      <protection locked="0"/>
    </xf>
    <xf numFmtId="0" fontId="18" fillId="7" borderId="0" xfId="0" applyFont="1" applyFill="1" applyAlignment="1">
      <alignment wrapText="1"/>
    </xf>
    <xf numFmtId="0" fontId="4" fillId="0" borderId="4" xfId="0" applyFont="1" applyBorder="1" applyAlignment="1" applyProtection="1">
      <alignment horizontal="center" vertical="center" wrapText="1"/>
      <protection locked="0"/>
    </xf>
    <xf numFmtId="0" fontId="4" fillId="0" borderId="4" xfId="0" quotePrefix="1" applyFont="1" applyBorder="1" applyAlignment="1" applyProtection="1">
      <alignment horizontal="center" vertical="center" wrapText="1"/>
      <protection locked="0"/>
    </xf>
    <xf numFmtId="0" fontId="11" fillId="0" borderId="6" xfId="0" applyFont="1" applyBorder="1"/>
    <xf numFmtId="0" fontId="15" fillId="0" borderId="28" xfId="0" applyFont="1" applyBorder="1" applyAlignment="1">
      <alignment horizontal="center" vertical="center"/>
    </xf>
    <xf numFmtId="1" fontId="5" fillId="0" borderId="4" xfId="0" applyNumberFormat="1" applyFont="1" applyBorder="1" applyAlignment="1" applyProtection="1">
      <alignment horizontal="center" vertical="center"/>
      <protection locked="0"/>
    </xf>
    <xf numFmtId="0" fontId="4" fillId="3" borderId="22" xfId="0" applyFont="1" applyFill="1" applyBorder="1" applyAlignment="1">
      <alignment horizontal="center" vertical="center"/>
    </xf>
    <xf numFmtId="0" fontId="4" fillId="3" borderId="31" xfId="0" applyFont="1" applyFill="1" applyBorder="1" applyAlignment="1">
      <alignment horizontal="center" vertical="center"/>
    </xf>
    <xf numFmtId="0" fontId="4" fillId="0" borderId="1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14" fontId="4" fillId="0" borderId="31" xfId="0" applyNumberFormat="1" applyFont="1" applyBorder="1" applyAlignment="1">
      <alignment horizontal="center" vertical="center"/>
    </xf>
    <xf numFmtId="0" fontId="4" fillId="3" borderId="32"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3" borderId="34" xfId="0" applyFont="1" applyFill="1" applyBorder="1" applyAlignment="1">
      <alignment horizontal="center" vertical="center"/>
    </xf>
    <xf numFmtId="0" fontId="5" fillId="0" borderId="12" xfId="0" applyFont="1" applyBorder="1" applyAlignment="1" applyProtection="1">
      <alignment horizontal="center" vertical="center"/>
      <protection locked="0"/>
    </xf>
    <xf numFmtId="0" fontId="10" fillId="0" borderId="0" xfId="0" applyFont="1"/>
    <xf numFmtId="0" fontId="10" fillId="0" borderId="0" xfId="0" applyFont="1" applyAlignment="1">
      <alignment wrapText="1"/>
    </xf>
    <xf numFmtId="0" fontId="4" fillId="0" borderId="0" xfId="0" applyFont="1" applyAlignment="1">
      <alignment wrapText="1"/>
    </xf>
    <xf numFmtId="0" fontId="23" fillId="0" borderId="0" xfId="0" applyFont="1"/>
    <xf numFmtId="0" fontId="3" fillId="0" borderId="0" xfId="0" applyFont="1"/>
    <xf numFmtId="49" fontId="11" fillId="0" borderId="10" xfId="0" applyNumberFormat="1" applyFont="1" applyBorder="1"/>
    <xf numFmtId="49" fontId="11" fillId="0" borderId="29" xfId="0" applyNumberFormat="1" applyFont="1" applyBorder="1"/>
    <xf numFmtId="0" fontId="3" fillId="6" borderId="0" xfId="0" applyFont="1" applyFill="1" applyAlignment="1">
      <alignment horizontal="center" vertical="center"/>
    </xf>
    <xf numFmtId="0" fontId="3" fillId="6" borderId="0" xfId="0" applyFont="1" applyFill="1" applyAlignment="1">
      <alignment horizontal="center"/>
    </xf>
    <xf numFmtId="0" fontId="3" fillId="6" borderId="0" xfId="0" applyFont="1" applyFill="1"/>
    <xf numFmtId="0" fontId="19" fillId="0" borderId="0" xfId="2" applyAlignment="1" applyProtection="1">
      <alignment horizontal="center" vertical="center" wrapText="1"/>
      <protection hidden="1"/>
    </xf>
    <xf numFmtId="0" fontId="3" fillId="0" borderId="0" xfId="0" applyFont="1" applyAlignment="1" applyProtection="1">
      <alignment vertical="center"/>
      <protection hidden="1"/>
    </xf>
    <xf numFmtId="0" fontId="4" fillId="0" borderId="10" xfId="0" applyFont="1" applyBorder="1" applyAlignment="1" applyProtection="1">
      <alignment horizontal="right" vertical="center"/>
      <protection hidden="1"/>
    </xf>
    <xf numFmtId="0" fontId="4" fillId="0" borderId="7" xfId="0" applyFont="1" applyBorder="1" applyAlignment="1" applyProtection="1">
      <alignment horizontal="left" vertical="center"/>
      <protection hidden="1"/>
    </xf>
    <xf numFmtId="0" fontId="17" fillId="0" borderId="4"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5" fillId="0" borderId="6" xfId="0" quotePrefix="1"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25" fillId="8" borderId="4" xfId="0" applyFont="1" applyFill="1" applyBorder="1"/>
    <xf numFmtId="0" fontId="0" fillId="0" borderId="4" xfId="0" applyBorder="1"/>
    <xf numFmtId="0" fontId="25" fillId="8" borderId="10" xfId="0" applyFont="1" applyFill="1" applyBorder="1"/>
    <xf numFmtId="0" fontId="25" fillId="8" borderId="7" xfId="0" applyFont="1" applyFill="1" applyBorder="1"/>
    <xf numFmtId="0" fontId="5" fillId="0" borderId="6" xfId="0" applyFont="1" applyBorder="1" applyAlignment="1" applyProtection="1">
      <alignment horizontal="center" vertical="center" wrapText="1"/>
      <protection locked="0"/>
    </xf>
    <xf numFmtId="3" fontId="4" fillId="3" borderId="4" xfId="0" applyNumberFormat="1" applyFont="1" applyFill="1" applyBorder="1" applyAlignment="1" applyProtection="1">
      <alignment horizontal="center" vertical="center"/>
      <protection locked="0"/>
    </xf>
    <xf numFmtId="0" fontId="34" fillId="0" borderId="0" xfId="0" applyFont="1"/>
    <xf numFmtId="49" fontId="5" fillId="0" borderId="4"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wrapText="1"/>
      <protection locked="0"/>
    </xf>
    <xf numFmtId="164" fontId="4" fillId="0" borderId="4" xfId="0" applyNumberFormat="1" applyFont="1" applyBorder="1" applyAlignment="1" applyProtection="1">
      <alignment horizontal="center" vertical="center"/>
      <protection locked="0"/>
    </xf>
    <xf numFmtId="0" fontId="5" fillId="0" borderId="14" xfId="0" quotePrefix="1"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3" fontId="4" fillId="0" borderId="10" xfId="0" applyNumberFormat="1" applyFont="1" applyBorder="1" applyAlignment="1" applyProtection="1">
      <alignment horizontal="center" vertical="center"/>
      <protection locked="0"/>
    </xf>
    <xf numFmtId="1" fontId="5" fillId="0" borderId="4" xfId="0" applyNumberFormat="1" applyFont="1" applyBorder="1" applyAlignment="1" applyProtection="1">
      <alignment horizontal="center" vertical="center" wrapText="1"/>
      <protection locked="0"/>
    </xf>
    <xf numFmtId="49" fontId="4" fillId="0" borderId="10" xfId="0" applyNumberFormat="1" applyFont="1" applyBorder="1" applyAlignment="1" applyProtection="1">
      <alignment horizontal="center" vertical="center" wrapText="1"/>
      <protection locked="0"/>
    </xf>
    <xf numFmtId="1" fontId="4" fillId="0" borderId="4" xfId="0" applyNumberFormat="1" applyFont="1" applyBorder="1" applyAlignment="1" applyProtection="1">
      <alignment horizontal="center" vertical="center" wrapText="1"/>
      <protection locked="0"/>
    </xf>
    <xf numFmtId="0" fontId="5" fillId="0" borderId="4" xfId="0" quotePrefix="1" applyFont="1" applyBorder="1" applyAlignment="1" applyProtection="1">
      <alignment horizontal="center" vertical="center" wrapText="1"/>
      <protection locked="0"/>
    </xf>
    <xf numFmtId="0" fontId="13" fillId="9" borderId="13" xfId="0" applyFont="1" applyFill="1" applyBorder="1" applyAlignment="1">
      <alignment horizontal="center" vertical="center"/>
    </xf>
    <xf numFmtId="0" fontId="11" fillId="0" borderId="0" xfId="0" applyFont="1" applyAlignment="1">
      <alignment horizontal="center" vertical="center" wrapText="1"/>
    </xf>
    <xf numFmtId="0" fontId="4" fillId="0" borderId="17" xfId="0" applyFont="1" applyBorder="1"/>
    <xf numFmtId="0" fontId="4" fillId="0" borderId="19" xfId="0" applyFont="1" applyBorder="1"/>
    <xf numFmtId="0" fontId="4" fillId="0" borderId="20" xfId="0" applyFont="1" applyBorder="1"/>
    <xf numFmtId="0" fontId="4" fillId="0" borderId="9" xfId="0" applyFont="1" applyBorder="1"/>
    <xf numFmtId="0" fontId="4" fillId="0" borderId="21" xfId="0" applyFont="1" applyBorder="1"/>
    <xf numFmtId="0" fontId="4" fillId="0" borderId="22" xfId="0" applyFont="1" applyBorder="1" applyAlignment="1">
      <alignment horizontal="center" vertical="center"/>
    </xf>
    <xf numFmtId="10" fontId="4" fillId="0" borderId="4" xfId="3" applyNumberFormat="1" applyFont="1" applyFill="1" applyBorder="1" applyAlignment="1" applyProtection="1">
      <alignment horizontal="center" vertical="center"/>
      <protection locked="0"/>
    </xf>
    <xf numFmtId="0" fontId="42" fillId="0" borderId="0" xfId="2" applyFont="1" applyBorder="1"/>
    <xf numFmtId="0" fontId="11" fillId="0" borderId="0" xfId="0" applyFont="1"/>
    <xf numFmtId="0" fontId="5" fillId="0" borderId="9" xfId="0" applyFont="1" applyBorder="1" applyAlignment="1">
      <alignment horizontal="center" vertical="center"/>
    </xf>
    <xf numFmtId="0" fontId="5" fillId="0" borderId="10" xfId="0" applyFont="1" applyBorder="1" applyAlignment="1">
      <alignment horizontal="left" vertical="center" wrapText="1"/>
    </xf>
    <xf numFmtId="0" fontId="5" fillId="0" borderId="4" xfId="0" applyFont="1" applyBorder="1" applyAlignment="1">
      <alignment horizontal="justify" vertical="center" wrapText="1"/>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4" fillId="0" borderId="4" xfId="0" applyFont="1" applyBorder="1" applyAlignment="1">
      <alignment horizontal="center" vertical="center" wrapText="1"/>
    </xf>
    <xf numFmtId="0" fontId="7" fillId="9" borderId="37" xfId="0" applyFont="1" applyFill="1" applyBorder="1" applyAlignment="1">
      <alignment horizontal="center" vertical="center"/>
    </xf>
    <xf numFmtId="0" fontId="5" fillId="0" borderId="10" xfId="0" applyFont="1" applyBorder="1" applyAlignment="1">
      <alignment horizontal="justify" vertical="center" wrapText="1"/>
    </xf>
    <xf numFmtId="0" fontId="5" fillId="0" borderId="4" xfId="0" applyFont="1" applyBorder="1" applyAlignment="1">
      <alignment horizontal="center" vertical="center" wrapText="1"/>
    </xf>
    <xf numFmtId="1" fontId="4" fillId="0" borderId="4" xfId="0" applyNumberFormat="1" applyFont="1" applyBorder="1" applyAlignment="1">
      <alignment horizontal="center" vertical="center"/>
    </xf>
    <xf numFmtId="0" fontId="7" fillId="9" borderId="13" xfId="0" applyFont="1" applyFill="1" applyBorder="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4" fillId="0" borderId="10" xfId="0" applyFont="1" applyBorder="1" applyAlignment="1">
      <alignment horizontal="center" vertical="center" wrapText="1"/>
    </xf>
    <xf numFmtId="0" fontId="14" fillId="0" borderId="0" xfId="0" applyFont="1" applyAlignment="1">
      <alignment vertical="center"/>
    </xf>
    <xf numFmtId="0" fontId="5" fillId="0" borderId="4" xfId="0" applyFont="1" applyBorder="1" applyAlignment="1">
      <alignment horizontal="center" vertical="center"/>
    </xf>
    <xf numFmtId="0" fontId="4" fillId="0" borderId="14" xfId="0" applyFont="1" applyBorder="1" applyAlignment="1">
      <alignment horizontal="justify" vertical="center" wrapText="1"/>
    </xf>
    <xf numFmtId="0" fontId="5" fillId="0" borderId="37" xfId="0" applyFont="1" applyBorder="1" applyAlignment="1">
      <alignment horizontal="left" vertical="center" wrapText="1"/>
    </xf>
    <xf numFmtId="0" fontId="4" fillId="3" borderId="0" xfId="0" applyFont="1" applyFill="1" applyAlignment="1">
      <alignment vertical="center"/>
    </xf>
    <xf numFmtId="0" fontId="5" fillId="0" borderId="11" xfId="0" applyFont="1" applyBorder="1" applyAlignment="1">
      <alignment vertical="center" wrapText="1"/>
    </xf>
    <xf numFmtId="49" fontId="4" fillId="0" borderId="4"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7" fillId="9" borderId="4" xfId="0" applyFont="1" applyFill="1" applyBorder="1" applyAlignment="1">
      <alignment horizontal="center" vertical="center"/>
    </xf>
    <xf numFmtId="0" fontId="13" fillId="9" borderId="4" xfId="0" applyFont="1" applyFill="1" applyBorder="1" applyAlignment="1">
      <alignment horizontal="center" vertical="center"/>
    </xf>
    <xf numFmtId="0" fontId="5" fillId="0" borderId="4" xfId="0" applyFont="1" applyBorder="1" applyAlignment="1">
      <alignment horizontal="left" vertical="center" wrapText="1"/>
    </xf>
    <xf numFmtId="0" fontId="5" fillId="0" borderId="3" xfId="0" applyFont="1" applyBorder="1" applyAlignment="1">
      <alignment horizontal="center" vertical="center" wrapText="1"/>
    </xf>
    <xf numFmtId="0" fontId="4" fillId="0" borderId="38" xfId="0" applyFont="1" applyBorder="1" applyAlignment="1">
      <alignment horizontal="center" vertical="center" wrapText="1"/>
    </xf>
    <xf numFmtId="0" fontId="7" fillId="9" borderId="3" xfId="0" applyFont="1" applyFill="1" applyBorder="1" applyAlignment="1">
      <alignment horizontal="center" vertical="center"/>
    </xf>
    <xf numFmtId="0" fontId="13" fillId="9" borderId="38" xfId="0" applyFont="1" applyFill="1" applyBorder="1" applyAlignment="1">
      <alignment horizontal="center" vertical="center"/>
    </xf>
    <xf numFmtId="0" fontId="5" fillId="0" borderId="3" xfId="0" applyFont="1" applyBorder="1" applyAlignment="1">
      <alignment horizontal="justify" vertical="center" wrapText="1"/>
    </xf>
    <xf numFmtId="0" fontId="4" fillId="0" borderId="38" xfId="0" applyFont="1" applyBorder="1" applyAlignment="1">
      <alignment horizontal="center" vertical="center"/>
    </xf>
    <xf numFmtId="0" fontId="5" fillId="0" borderId="3" xfId="0" applyFont="1" applyBorder="1" applyAlignment="1">
      <alignment vertical="center" wrapText="1"/>
    </xf>
    <xf numFmtId="0" fontId="4" fillId="0" borderId="3" xfId="0" applyFont="1" applyBorder="1" applyAlignment="1">
      <alignment horizontal="justify" vertical="center" wrapText="1"/>
    </xf>
    <xf numFmtId="0" fontId="5" fillId="3" borderId="3" xfId="0" applyFont="1" applyFill="1" applyBorder="1" applyAlignment="1">
      <alignment horizontal="justify" vertical="center" wrapText="1"/>
    </xf>
    <xf numFmtId="0" fontId="5" fillId="0" borderId="38" xfId="0" applyFont="1" applyBorder="1" applyAlignment="1">
      <alignment horizontal="center" vertical="center"/>
    </xf>
    <xf numFmtId="0" fontId="4" fillId="3" borderId="3" xfId="0" applyFont="1" applyFill="1" applyBorder="1" applyAlignment="1">
      <alignment horizontal="justify" vertical="center" wrapText="1"/>
    </xf>
    <xf numFmtId="0" fontId="13" fillId="9" borderId="3" xfId="0" applyFont="1" applyFill="1" applyBorder="1" applyAlignment="1">
      <alignment horizontal="center" vertical="center"/>
    </xf>
    <xf numFmtId="0" fontId="5" fillId="0" borderId="3" xfId="0" applyFont="1" applyBorder="1" applyAlignment="1">
      <alignment horizontal="left" vertical="center" wrapText="1"/>
    </xf>
    <xf numFmtId="0" fontId="5" fillId="0" borderId="18" xfId="0" applyFont="1" applyBorder="1" applyAlignment="1">
      <alignment vertical="center" wrapText="1"/>
    </xf>
    <xf numFmtId="0" fontId="5" fillId="0" borderId="20" xfId="0" applyFont="1" applyBorder="1" applyAlignment="1">
      <alignment vertical="center" wrapText="1"/>
    </xf>
    <xf numFmtId="0" fontId="4" fillId="0" borderId="21" xfId="0" applyFont="1" applyBorder="1" applyAlignment="1">
      <alignment horizontal="center" vertical="center"/>
    </xf>
    <xf numFmtId="0" fontId="16" fillId="0" borderId="0" xfId="0" applyFont="1" applyAlignment="1">
      <alignment vertical="center"/>
    </xf>
    <xf numFmtId="0" fontId="4" fillId="0" borderId="0" xfId="0" applyFont="1" applyAlignment="1">
      <alignment horizontal="left" vertical="center"/>
    </xf>
    <xf numFmtId="0" fontId="16" fillId="0" borderId="4" xfId="0" applyFont="1" applyBorder="1" applyAlignment="1">
      <alignment vertical="center"/>
    </xf>
    <xf numFmtId="0" fontId="7" fillId="0" borderId="4" xfId="0" applyFont="1" applyBorder="1" applyAlignment="1">
      <alignment vertical="center"/>
    </xf>
    <xf numFmtId="0" fontId="41" fillId="0" borderId="4" xfId="0" applyFont="1" applyBorder="1" applyAlignment="1">
      <alignment horizontal="center" vertical="center"/>
    </xf>
    <xf numFmtId="0" fontId="8" fillId="0" borderId="10" xfId="0" applyFont="1" applyBorder="1" applyAlignment="1">
      <alignment horizontal="center" vertical="center"/>
    </xf>
    <xf numFmtId="0" fontId="19" fillId="0" borderId="4" xfId="2" applyFill="1" applyBorder="1" applyAlignment="1" applyProtection="1">
      <alignment horizontal="center" vertical="center" wrapText="1"/>
    </xf>
    <xf numFmtId="0" fontId="16" fillId="9" borderId="6" xfId="0" applyFont="1" applyFill="1" applyBorder="1" applyAlignment="1">
      <alignment horizontal="center" vertical="center"/>
    </xf>
    <xf numFmtId="0" fontId="8" fillId="9" borderId="7" xfId="0" applyFont="1" applyFill="1" applyBorder="1" applyAlignment="1">
      <alignment horizontal="center" vertical="center"/>
    </xf>
    <xf numFmtId="0" fontId="16" fillId="0" borderId="10" xfId="0" applyFont="1" applyBorder="1" applyAlignment="1">
      <alignment horizontal="center" vertical="center"/>
    </xf>
    <xf numFmtId="0" fontId="14" fillId="0" borderId="10" xfId="0" applyFont="1" applyBorder="1" applyAlignment="1">
      <alignment horizontal="left" vertical="center" wrapText="1"/>
    </xf>
    <xf numFmtId="0" fontId="14" fillId="0" borderId="10" xfId="0" applyFont="1" applyBorder="1" applyAlignment="1">
      <alignment horizontal="justify" vertical="center" wrapText="1"/>
    </xf>
    <xf numFmtId="0" fontId="5" fillId="9" borderId="13" xfId="0" applyFont="1" applyFill="1" applyBorder="1" applyAlignment="1">
      <alignment horizontal="center" vertical="center"/>
    </xf>
    <xf numFmtId="0" fontId="4" fillId="10" borderId="0" xfId="0" applyFont="1" applyFill="1" applyAlignment="1">
      <alignment vertical="center"/>
    </xf>
    <xf numFmtId="0" fontId="4" fillId="0" borderId="11" xfId="0" applyFont="1" applyBorder="1" applyAlignment="1">
      <alignment vertical="center"/>
    </xf>
    <xf numFmtId="0" fontId="16" fillId="0" borderId="10" xfId="0" applyFont="1" applyBorder="1" applyAlignment="1" applyProtection="1">
      <alignment horizontal="center" vertical="center"/>
      <protection locked="0"/>
    </xf>
    <xf numFmtId="0" fontId="16" fillId="0" borderId="10" xfId="0" applyFont="1" applyBorder="1" applyAlignment="1" applyProtection="1">
      <alignment horizontal="center" vertical="center" wrapText="1"/>
      <protection locked="0"/>
    </xf>
    <xf numFmtId="0" fontId="44" fillId="0" borderId="4" xfId="0" applyFont="1" applyBorder="1" applyAlignment="1" applyProtection="1">
      <alignment horizontal="center" vertical="center"/>
      <protection locked="0"/>
    </xf>
    <xf numFmtId="0" fontId="0" fillId="0" borderId="0" xfId="0" applyAlignment="1">
      <alignment horizontal="center" vertical="center"/>
    </xf>
    <xf numFmtId="0" fontId="4" fillId="11" borderId="0" xfId="0" applyFont="1" applyFill="1" applyAlignment="1">
      <alignment horizontal="left" vertical="center"/>
    </xf>
    <xf numFmtId="0" fontId="4" fillId="0" borderId="10" xfId="0" applyFont="1" applyBorder="1" applyAlignment="1">
      <alignment horizontal="left" vertical="center" wrapText="1"/>
    </xf>
    <xf numFmtId="0" fontId="6" fillId="0" borderId="0" xfId="0" applyFont="1" applyAlignment="1">
      <alignment horizontal="left" vertical="center"/>
    </xf>
    <xf numFmtId="0" fontId="6" fillId="11" borderId="0" xfId="0" applyFont="1" applyFill="1" applyAlignment="1">
      <alignment horizontal="left" vertical="center"/>
    </xf>
    <xf numFmtId="0" fontId="0" fillId="13" borderId="0" xfId="0" applyFill="1" applyAlignment="1">
      <alignment wrapText="1"/>
    </xf>
    <xf numFmtId="0" fontId="45" fillId="4" borderId="0" xfId="4" applyFill="1" applyProtection="1"/>
    <xf numFmtId="0" fontId="4" fillId="0" borderId="10" xfId="0" applyFont="1" applyBorder="1" applyAlignment="1">
      <alignment horizontal="justify" vertical="center" wrapText="1"/>
    </xf>
    <xf numFmtId="0" fontId="0" fillId="4" borderId="0" xfId="0" applyFill="1" applyAlignment="1">
      <alignment wrapText="1"/>
    </xf>
    <xf numFmtId="0" fontId="7" fillId="9" borderId="10" xfId="0" applyFont="1" applyFill="1" applyBorder="1" applyAlignment="1">
      <alignment horizontal="center" vertical="center"/>
    </xf>
    <xf numFmtId="0" fontId="5" fillId="3" borderId="10" xfId="0" applyFont="1" applyFill="1" applyBorder="1" applyAlignment="1">
      <alignment horizontal="left" vertical="center" wrapText="1"/>
    </xf>
    <xf numFmtId="0" fontId="0" fillId="4" borderId="0" xfId="0" applyFill="1"/>
    <xf numFmtId="0" fontId="4" fillId="3" borderId="0" xfId="0" applyFont="1" applyFill="1" applyAlignment="1">
      <alignment horizontal="left" vertical="center"/>
    </xf>
    <xf numFmtId="0" fontId="11" fillId="3" borderId="0" xfId="0" applyFont="1" applyFill="1" applyAlignment="1">
      <alignment horizontal="center" vertical="center"/>
    </xf>
    <xf numFmtId="0" fontId="11" fillId="11" borderId="0" xfId="0" applyFont="1" applyFill="1" applyAlignment="1">
      <alignment horizontal="center" vertical="center"/>
    </xf>
    <xf numFmtId="0" fontId="4" fillId="4" borderId="0" xfId="0" applyFont="1" applyFill="1" applyAlignment="1">
      <alignment vertical="center"/>
    </xf>
    <xf numFmtId="0" fontId="4" fillId="0" borderId="0" xfId="0" applyFont="1" applyAlignment="1">
      <alignment horizontal="justify" vertical="center" wrapText="1"/>
    </xf>
    <xf numFmtId="0" fontId="4" fillId="11" borderId="0" xfId="0" applyFont="1" applyFill="1" applyAlignment="1">
      <alignment horizontal="justify" vertical="center" wrapText="1"/>
    </xf>
    <xf numFmtId="0" fontId="4" fillId="0" borderId="11" xfId="0" applyFont="1" applyBorder="1" applyAlignment="1">
      <alignment horizontal="justify" vertical="center"/>
    </xf>
    <xf numFmtId="0" fontId="4" fillId="0" borderId="4" xfId="0" applyFont="1" applyBorder="1" applyAlignment="1">
      <alignment horizontal="justify" vertical="center"/>
    </xf>
    <xf numFmtId="0" fontId="4" fillId="0" borderId="4" xfId="0" applyFont="1" applyBorder="1" applyAlignment="1">
      <alignment vertical="center"/>
    </xf>
    <xf numFmtId="0" fontId="45" fillId="14" borderId="0" xfId="4" applyProtection="1"/>
    <xf numFmtId="0" fontId="39" fillId="0" borderId="0" xfId="0" applyFont="1"/>
    <xf numFmtId="49" fontId="28" fillId="0" borderId="4" xfId="0" applyNumberFormat="1" applyFont="1" applyBorder="1" applyAlignment="1" applyProtection="1">
      <alignment horizontal="center" vertical="center"/>
      <protection locked="0"/>
    </xf>
    <xf numFmtId="0" fontId="7" fillId="9" borderId="6" xfId="0" applyFont="1" applyFill="1" applyBorder="1" applyAlignment="1">
      <alignment horizontal="center" vertical="center"/>
    </xf>
    <xf numFmtId="0" fontId="32" fillId="8" borderId="4" xfId="0" applyFont="1" applyFill="1" applyBorder="1" applyAlignment="1">
      <alignment horizontal="left" vertical="center"/>
    </xf>
    <xf numFmtId="0" fontId="32" fillId="0" borderId="18" xfId="0" applyFont="1" applyBorder="1"/>
    <xf numFmtId="0" fontId="40" fillId="0" borderId="10" xfId="0" applyFont="1" applyBorder="1" applyAlignment="1">
      <alignment horizontal="center" vertical="center"/>
    </xf>
    <xf numFmtId="0" fontId="13" fillId="0" borderId="4" xfId="0" applyFont="1" applyBorder="1" applyAlignment="1">
      <alignment horizontal="center" vertical="center"/>
    </xf>
    <xf numFmtId="0" fontId="8" fillId="9" borderId="13" xfId="0" applyFont="1" applyFill="1" applyBorder="1" applyAlignment="1">
      <alignment horizontal="center" vertical="center"/>
    </xf>
    <xf numFmtId="0" fontId="7" fillId="9" borderId="7" xfId="0" applyFont="1" applyFill="1" applyBorder="1" applyAlignment="1">
      <alignment horizontal="center" vertical="center"/>
    </xf>
    <xf numFmtId="0" fontId="30" fillId="0" borderId="4" xfId="0" applyFont="1" applyBorder="1" applyAlignment="1">
      <alignment horizontal="justify" vertical="center" wrapText="1"/>
    </xf>
    <xf numFmtId="0" fontId="5" fillId="0" borderId="4" xfId="0" applyFont="1" applyBorder="1" applyAlignment="1">
      <alignment vertical="top" wrapText="1"/>
    </xf>
    <xf numFmtId="0" fontId="5" fillId="0" borderId="4" xfId="0" applyFont="1" applyBorder="1" applyAlignment="1">
      <alignment wrapText="1"/>
    </xf>
    <xf numFmtId="0" fontId="40" fillId="9" borderId="13" xfId="0" applyFont="1" applyFill="1" applyBorder="1" applyAlignment="1">
      <alignment horizontal="center" vertical="center"/>
    </xf>
    <xf numFmtId="0" fontId="5" fillId="0" borderId="4" xfId="0" applyFont="1" applyBorder="1" applyAlignment="1">
      <alignment horizontal="left" vertical="top" wrapText="1"/>
    </xf>
    <xf numFmtId="0" fontId="14" fillId="0" borderId="0" xfId="0" applyFont="1"/>
    <xf numFmtId="0" fontId="5" fillId="0" borderId="0" xfId="0" applyFont="1" applyAlignment="1">
      <alignment wrapText="1"/>
    </xf>
    <xf numFmtId="0" fontId="45" fillId="0" borderId="0" xfId="4" applyFill="1" applyProtection="1"/>
    <xf numFmtId="0" fontId="5" fillId="0" borderId="4" xfId="0" applyFont="1" applyBorder="1" applyAlignment="1">
      <alignment horizontal="justify" vertical="center"/>
    </xf>
    <xf numFmtId="0" fontId="5" fillId="0" borderId="4" xfId="0" applyFont="1" applyBorder="1" applyAlignment="1">
      <alignment horizontal="justify" vertical="top"/>
    </xf>
    <xf numFmtId="0" fontId="4" fillId="0" borderId="0" xfId="0" applyFont="1" applyAlignment="1">
      <alignment vertical="top"/>
    </xf>
    <xf numFmtId="0" fontId="5" fillId="3" borderId="4" xfId="0" applyFont="1" applyFill="1" applyBorder="1" applyAlignment="1">
      <alignment horizontal="justify" vertical="center"/>
    </xf>
    <xf numFmtId="0" fontId="5" fillId="3" borderId="14" xfId="0" applyFont="1" applyFill="1" applyBorder="1" applyAlignment="1">
      <alignment horizontal="justify" vertical="top"/>
    </xf>
    <xf numFmtId="49" fontId="4" fillId="0" borderId="10" xfId="0" applyNumberFormat="1" applyFont="1" applyBorder="1" applyAlignment="1" applyProtection="1">
      <alignment horizontal="center" vertical="center"/>
      <protection locked="0"/>
    </xf>
    <xf numFmtId="1" fontId="4" fillId="0" borderId="10"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10" fontId="4" fillId="0" borderId="10" xfId="3" applyNumberFormat="1" applyFont="1" applyBorder="1" applyAlignment="1" applyProtection="1">
      <alignment horizontal="center" vertical="center"/>
      <protection locked="0"/>
    </xf>
    <xf numFmtId="0" fontId="4" fillId="0" borderId="37" xfId="0" applyFont="1" applyBorder="1" applyAlignment="1" applyProtection="1">
      <alignment horizontal="center" vertical="center" wrapText="1"/>
      <protection locked="0"/>
    </xf>
    <xf numFmtId="10" fontId="4" fillId="0" borderId="10" xfId="0" applyNumberFormat="1"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25" fillId="8" borderId="0" xfId="0" applyFont="1" applyFill="1"/>
    <xf numFmtId="0" fontId="4" fillId="0" borderId="11" xfId="0" applyFont="1" applyBorder="1" applyAlignment="1">
      <alignment horizontal="justify" vertical="center" wrapText="1"/>
    </xf>
    <xf numFmtId="0" fontId="13" fillId="0" borderId="10" xfId="0" applyFont="1" applyBorder="1" applyAlignment="1">
      <alignment horizontal="center" vertical="center"/>
    </xf>
    <xf numFmtId="0" fontId="12" fillId="0" borderId="0" xfId="0" applyFont="1" applyAlignment="1">
      <alignment horizontal="center" vertical="center"/>
    </xf>
    <xf numFmtId="1" fontId="5" fillId="0" borderId="4" xfId="0" applyNumberFormat="1" applyFont="1" applyBorder="1" applyAlignment="1">
      <alignment horizontal="center" vertical="center"/>
    </xf>
    <xf numFmtId="0" fontId="0" fillId="0" borderId="4" xfId="0" applyBorder="1" applyAlignment="1">
      <alignment horizontal="center" vertical="center"/>
    </xf>
    <xf numFmtId="49" fontId="0" fillId="0" borderId="4" xfId="0" applyNumberFormat="1" applyBorder="1" applyAlignment="1" applyProtection="1">
      <alignment horizontal="center" vertical="center"/>
      <protection locked="0"/>
    </xf>
    <xf numFmtId="0" fontId="8" fillId="0" borderId="0" xfId="0" applyFont="1" applyAlignment="1">
      <alignment horizontal="left" vertical="center" wrapText="1"/>
    </xf>
    <xf numFmtId="0" fontId="5" fillId="0" borderId="14" xfId="0" applyFont="1" applyBorder="1" applyAlignment="1">
      <alignment horizontal="left" vertical="center" wrapText="1"/>
    </xf>
    <xf numFmtId="0" fontId="5" fillId="0" borderId="14" xfId="0" quotePrefix="1" applyFont="1" applyBorder="1" applyAlignment="1">
      <alignment horizontal="center" vertical="center" wrapText="1"/>
    </xf>
    <xf numFmtId="49" fontId="5" fillId="0" borderId="14" xfId="0" applyNumberFormat="1"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0" xfId="0" applyFont="1"/>
    <xf numFmtId="0" fontId="4" fillId="0" borderId="4" xfId="0" applyFont="1" applyBorder="1"/>
    <xf numFmtId="0" fontId="5" fillId="0" borderId="0" xfId="0" quotePrefix="1" applyFont="1" applyAlignment="1">
      <alignment wrapText="1"/>
    </xf>
    <xf numFmtId="0" fontId="5" fillId="0" borderId="14" xfId="0" quotePrefix="1" applyFont="1" applyBorder="1" applyAlignment="1">
      <alignment horizontal="left" vertical="center" wrapText="1"/>
    </xf>
    <xf numFmtId="0" fontId="4" fillId="11" borderId="0" xfId="0" applyFont="1" applyFill="1"/>
    <xf numFmtId="0" fontId="5" fillId="0" borderId="0" xfId="0" applyFont="1" applyAlignment="1">
      <alignment vertical="center"/>
    </xf>
    <xf numFmtId="0" fontId="8" fillId="0" borderId="0" xfId="0" applyFont="1" applyAlignment="1">
      <alignment vertical="center" wrapText="1"/>
    </xf>
    <xf numFmtId="0" fontId="5" fillId="12" borderId="0" xfId="0" applyFont="1" applyFill="1" applyAlignment="1">
      <alignment vertical="center"/>
    </xf>
    <xf numFmtId="0" fontId="21" fillId="0" borderId="4" xfId="0" applyFont="1" applyBorder="1" applyAlignment="1">
      <alignment horizontal="justify" vertical="center" wrapText="1"/>
    </xf>
    <xf numFmtId="0" fontId="21" fillId="0" borderId="4" xfId="0" applyFont="1" applyBorder="1" applyAlignment="1">
      <alignment horizontal="left" vertical="center" wrapText="1"/>
    </xf>
    <xf numFmtId="0" fontId="5" fillId="3" borderId="4" xfId="0"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0" fillId="0" borderId="0" xfId="0" applyAlignment="1" applyProtection="1">
      <alignment horizontal="center" vertical="center"/>
      <protection locked="0"/>
    </xf>
    <xf numFmtId="14" fontId="4" fillId="0" borderId="4" xfId="0" applyNumberFormat="1" applyFont="1" applyBorder="1" applyAlignment="1" applyProtection="1">
      <alignment horizontal="center" vertical="center"/>
      <protection locked="0"/>
    </xf>
    <xf numFmtId="0" fontId="13" fillId="0" borderId="20" xfId="0" applyFont="1" applyBorder="1" applyAlignment="1">
      <alignment horizontal="center" vertical="center"/>
    </xf>
    <xf numFmtId="165" fontId="5" fillId="0" borderId="0" xfId="0" applyNumberFormat="1" applyFont="1" applyAlignment="1">
      <alignment horizontal="center" vertical="center"/>
    </xf>
    <xf numFmtId="0" fontId="5" fillId="0" borderId="9" xfId="0" applyFont="1" applyBorder="1" applyAlignment="1">
      <alignment horizontal="center" vertical="center"/>
    </xf>
    <xf numFmtId="0" fontId="26" fillId="0" borderId="15" xfId="0" applyFont="1" applyBorder="1" applyAlignment="1">
      <alignment horizontal="center" vertical="center" wrapText="1"/>
    </xf>
    <xf numFmtId="0" fontId="4" fillId="3" borderId="26" xfId="0" applyFont="1" applyFill="1" applyBorder="1" applyAlignment="1">
      <alignment horizontal="center" vertical="center"/>
    </xf>
    <xf numFmtId="0" fontId="11" fillId="0" borderId="3" xfId="0" applyFont="1" applyBorder="1" applyAlignment="1">
      <alignment horizontal="right"/>
    </xf>
    <xf numFmtId="0" fontId="11" fillId="2" borderId="3" xfId="0" applyFont="1" applyFill="1" applyBorder="1" applyAlignment="1">
      <alignment horizontal="center"/>
    </xf>
    <xf numFmtId="0" fontId="11" fillId="0" borderId="8" xfId="0" applyFont="1" applyBorder="1" applyAlignment="1">
      <alignment horizontal="right"/>
    </xf>
    <xf numFmtId="0" fontId="13" fillId="0" borderId="15" xfId="0" applyFont="1" applyBorder="1" applyAlignment="1">
      <alignment horizontal="center" vertical="center"/>
    </xf>
    <xf numFmtId="0" fontId="13" fillId="0" borderId="18" xfId="0" applyFont="1" applyBorder="1" applyAlignment="1">
      <alignment horizontal="center" vertical="center"/>
    </xf>
    <xf numFmtId="0" fontId="11" fillId="2" borderId="33" xfId="0" applyFont="1" applyFill="1" applyBorder="1" applyAlignment="1">
      <alignment horizontal="center"/>
    </xf>
    <xf numFmtId="0" fontId="4" fillId="0" borderId="9" xfId="0" applyFont="1" applyBorder="1" applyAlignment="1">
      <alignment horizontal="center"/>
    </xf>
    <xf numFmtId="0" fontId="4" fillId="0" borderId="21" xfId="0" applyFont="1" applyBorder="1" applyAlignment="1">
      <alignment horizontal="center"/>
    </xf>
    <xf numFmtId="0" fontId="11" fillId="0" borderId="18" xfId="0" applyFont="1" applyBorder="1" applyAlignment="1">
      <alignment horizontal="center"/>
    </xf>
    <xf numFmtId="0" fontId="5" fillId="0" borderId="18" xfId="0" applyFont="1" applyBorder="1" applyAlignment="1">
      <alignment horizontal="center" vertical="center" wrapText="1"/>
    </xf>
    <xf numFmtId="0" fontId="12" fillId="0" borderId="1" xfId="0" applyFont="1" applyBorder="1" applyAlignment="1">
      <alignment horizontal="left"/>
    </xf>
    <xf numFmtId="0" fontId="4" fillId="0" borderId="2" xfId="0" applyFont="1" applyBorder="1" applyAlignment="1" applyProtection="1">
      <alignment horizontal="center"/>
      <protection locked="0"/>
    </xf>
    <xf numFmtId="0" fontId="11" fillId="0" borderId="3" xfId="0" applyFont="1" applyBorder="1" applyAlignment="1">
      <alignment horizontal="left"/>
    </xf>
    <xf numFmtId="0" fontId="4" fillId="0" borderId="4" xfId="0" applyFont="1" applyBorder="1" applyAlignment="1" applyProtection="1">
      <alignment horizontal="center"/>
      <protection locked="0"/>
    </xf>
    <xf numFmtId="0" fontId="43" fillId="0" borderId="4" xfId="2" applyFont="1" applyBorder="1" applyAlignment="1" applyProtection="1">
      <alignment horizontal="center"/>
      <protection locked="0"/>
    </xf>
    <xf numFmtId="0" fontId="10" fillId="0" borderId="0" xfId="0" applyFont="1" applyAlignment="1">
      <alignment wrapText="1"/>
    </xf>
    <xf numFmtId="0" fontId="24" fillId="0" borderId="18" xfId="0" applyFont="1" applyBorder="1" applyAlignment="1">
      <alignment horizontal="left" vertical="center" wrapText="1"/>
    </xf>
    <xf numFmtId="0" fontId="24" fillId="0" borderId="0" xfId="0" applyFont="1" applyAlignment="1">
      <alignment horizontal="left" vertical="center" wrapText="1"/>
    </xf>
    <xf numFmtId="0" fontId="24" fillId="0" borderId="19" xfId="0" applyFont="1" applyBorder="1" applyAlignment="1">
      <alignment horizontal="left" vertical="center" wrapText="1"/>
    </xf>
    <xf numFmtId="0" fontId="37" fillId="0" borderId="18" xfId="2" applyFont="1" applyBorder="1" applyAlignment="1">
      <alignment horizontal="left" vertical="center" wrapText="1"/>
    </xf>
    <xf numFmtId="0" fontId="37" fillId="0" borderId="0" xfId="2" applyFont="1" applyBorder="1" applyAlignment="1">
      <alignment horizontal="left" vertical="center" wrapText="1"/>
    </xf>
    <xf numFmtId="0" fontId="37" fillId="0" borderId="19" xfId="2" applyFont="1" applyBorder="1" applyAlignment="1">
      <alignment horizontal="left" vertical="center" wrapText="1"/>
    </xf>
    <xf numFmtId="0" fontId="25" fillId="8" borderId="25" xfId="0" applyFont="1" applyFill="1" applyBorder="1" applyAlignment="1">
      <alignment horizontal="left"/>
    </xf>
    <xf numFmtId="0" fontId="25" fillId="8" borderId="24" xfId="0" applyFont="1" applyFill="1" applyBorder="1" applyAlignment="1">
      <alignment horizontal="left"/>
    </xf>
    <xf numFmtId="0" fontId="25" fillId="8" borderId="23" xfId="0" applyFont="1" applyFill="1" applyBorder="1" applyAlignment="1">
      <alignment horizontal="left"/>
    </xf>
    <xf numFmtId="0" fontId="24" fillId="0" borderId="18" xfId="0" applyFont="1" applyBorder="1" applyAlignment="1">
      <alignment vertical="center" wrapText="1"/>
    </xf>
    <xf numFmtId="0" fontId="24" fillId="0" borderId="0" xfId="0" applyFont="1" applyAlignment="1">
      <alignment vertical="center" wrapText="1"/>
    </xf>
    <xf numFmtId="0" fontId="24" fillId="0" borderId="19" xfId="0" applyFont="1" applyBorder="1" applyAlignment="1">
      <alignment vertical="center" wrapText="1"/>
    </xf>
    <xf numFmtId="0" fontId="25" fillId="8" borderId="15" xfId="0" applyFont="1" applyFill="1" applyBorder="1"/>
    <xf numFmtId="0" fontId="25" fillId="8" borderId="16" xfId="0" applyFont="1" applyFill="1" applyBorder="1"/>
    <xf numFmtId="49" fontId="12" fillId="0" borderId="10" xfId="0" applyNumberFormat="1" applyFont="1" applyBorder="1" applyAlignment="1">
      <alignment horizontal="center" vertical="center"/>
    </xf>
    <xf numFmtId="49" fontId="12" fillId="0" borderId="7" xfId="0" applyNumberFormat="1" applyFont="1" applyBorder="1" applyAlignment="1">
      <alignment horizontal="center" vertical="center"/>
    </xf>
    <xf numFmtId="0" fontId="5" fillId="0" borderId="10" xfId="0" applyFont="1" applyBorder="1" applyAlignment="1">
      <alignment horizontal="left" vertical="center" wrapText="1"/>
    </xf>
    <xf numFmtId="0" fontId="5" fillId="0" borderId="7" xfId="0" applyFont="1" applyBorder="1" applyAlignment="1">
      <alignment horizontal="left" vertical="center" wrapText="1"/>
    </xf>
    <xf numFmtId="0" fontId="12" fillId="0" borderId="4" xfId="0" applyFont="1" applyBorder="1" applyAlignment="1">
      <alignment horizontal="center" vertical="center" wrapText="1"/>
    </xf>
    <xf numFmtId="0" fontId="5" fillId="0" borderId="4" xfId="0" applyFont="1" applyBorder="1" applyAlignment="1">
      <alignment vertical="center" wrapText="1"/>
    </xf>
    <xf numFmtId="0" fontId="36" fillId="0" borderId="11" xfId="2" applyFont="1" applyFill="1" applyBorder="1" applyAlignment="1" applyProtection="1">
      <alignment vertical="center" wrapText="1"/>
    </xf>
    <xf numFmtId="0" fontId="36" fillId="0" borderId="36" xfId="2" applyFont="1" applyFill="1" applyBorder="1" applyAlignment="1" applyProtection="1">
      <alignment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12" xfId="0" applyFont="1" applyBorder="1" applyAlignment="1">
      <alignment horizontal="center" vertical="center" wrapText="1"/>
    </xf>
    <xf numFmtId="0" fontId="36" fillId="0" borderId="10" xfId="2" applyFont="1" applyFill="1" applyBorder="1" applyAlignment="1" applyProtection="1">
      <alignment horizontal="left" vertical="top" wrapText="1"/>
    </xf>
    <xf numFmtId="0" fontId="36" fillId="0" borderId="7" xfId="2" applyFont="1" applyFill="1" applyBorder="1" applyAlignment="1" applyProtection="1">
      <alignment horizontal="left" vertical="top"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36" fillId="0" borderId="37" xfId="2" applyFont="1" applyFill="1" applyBorder="1" applyAlignment="1" applyProtection="1">
      <alignment horizontal="left" vertical="top" wrapText="1"/>
    </xf>
    <xf numFmtId="0" fontId="36" fillId="0" borderId="12" xfId="2" applyFont="1" applyFill="1" applyBorder="1" applyAlignment="1" applyProtection="1">
      <alignment horizontal="left" vertical="top" wrapText="1"/>
    </xf>
    <xf numFmtId="0" fontId="12" fillId="0" borderId="4" xfId="0" applyFont="1" applyBorder="1" applyAlignment="1">
      <alignment horizontal="center" vertical="center"/>
    </xf>
    <xf numFmtId="49" fontId="12" fillId="0" borderId="4" xfId="0" applyNumberFormat="1" applyFont="1" applyBorder="1" applyAlignment="1">
      <alignment horizontal="center" vertical="center"/>
    </xf>
    <xf numFmtId="0" fontId="5" fillId="0" borderId="10" xfId="0" applyFont="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25" fillId="8" borderId="25" xfId="0" applyFont="1" applyFill="1" applyBorder="1"/>
    <xf numFmtId="0" fontId="25" fillId="8" borderId="24" xfId="0" applyFont="1" applyFill="1" applyBorder="1"/>
    <xf numFmtId="0" fontId="7" fillId="0" borderId="4" xfId="0" applyFont="1" applyBorder="1" applyAlignment="1">
      <alignment horizontal="center"/>
    </xf>
    <xf numFmtId="0" fontId="7" fillId="0" borderId="4" xfId="0" applyFont="1" applyBorder="1"/>
    <xf numFmtId="0" fontId="12" fillId="0" borderId="4" xfId="0" quotePrefix="1" applyFont="1" applyBorder="1" applyAlignment="1">
      <alignment horizontal="center" vertical="center"/>
    </xf>
    <xf numFmtId="0" fontId="12" fillId="0" borderId="10" xfId="0" quotePrefix="1" applyFont="1" applyBorder="1" applyAlignment="1">
      <alignment horizontal="center" vertical="center"/>
    </xf>
    <xf numFmtId="0" fontId="12" fillId="0" borderId="7" xfId="0" quotePrefix="1" applyFont="1" applyBorder="1" applyAlignment="1">
      <alignment horizontal="center" vertical="center"/>
    </xf>
    <xf numFmtId="0" fontId="36" fillId="0" borderId="37" xfId="2" applyFont="1" applyFill="1" applyBorder="1" applyAlignment="1" applyProtection="1">
      <alignment vertical="center" wrapText="1"/>
    </xf>
    <xf numFmtId="0" fontId="36" fillId="0" borderId="12" xfId="2" applyFont="1" applyFill="1" applyBorder="1" applyAlignment="1" applyProtection="1">
      <alignment vertical="center" wrapText="1"/>
    </xf>
    <xf numFmtId="0" fontId="5" fillId="0" borderId="4" xfId="0" applyFont="1" applyBorder="1" applyAlignment="1">
      <alignment vertical="center"/>
    </xf>
    <xf numFmtId="0" fontId="12" fillId="0" borderId="10" xfId="0" applyFont="1" applyBorder="1" applyAlignment="1">
      <alignment horizontal="center" vertical="center"/>
    </xf>
    <xf numFmtId="0" fontId="12" fillId="0" borderId="7" xfId="0" applyFont="1" applyBorder="1" applyAlignment="1">
      <alignment horizontal="center" vertical="center"/>
    </xf>
    <xf numFmtId="0" fontId="5" fillId="0" borderId="7" xfId="0" applyFont="1" applyBorder="1" applyAlignment="1">
      <alignment horizontal="left" vertical="center"/>
    </xf>
    <xf numFmtId="0" fontId="25" fillId="8" borderId="15" xfId="0" applyFont="1" applyFill="1" applyBorder="1" applyAlignment="1">
      <alignment horizontal="left"/>
    </xf>
    <xf numFmtId="0" fontId="25" fillId="8" borderId="16" xfId="0" applyFont="1" applyFill="1" applyBorder="1" applyAlignment="1">
      <alignment horizontal="left"/>
    </xf>
    <xf numFmtId="0" fontId="25" fillId="8" borderId="17" xfId="0" applyFont="1" applyFill="1" applyBorder="1" applyAlignment="1">
      <alignment horizontal="left"/>
    </xf>
    <xf numFmtId="0" fontId="4" fillId="0" borderId="0" xfId="0" applyFont="1" applyAlignment="1">
      <alignment horizontal="center" vertical="center" wrapText="1"/>
    </xf>
    <xf numFmtId="0" fontId="4" fillId="0" borderId="0" xfId="0" applyFont="1" applyAlignment="1">
      <alignment horizontal="left" vertical="center"/>
    </xf>
    <xf numFmtId="0" fontId="25" fillId="8" borderId="18" xfId="0" applyFont="1" applyFill="1" applyBorder="1" applyAlignment="1">
      <alignment horizontal="left"/>
    </xf>
    <xf numFmtId="0" fontId="25" fillId="8" borderId="0" xfId="0" applyFont="1" applyFill="1" applyAlignment="1">
      <alignment horizontal="left"/>
    </xf>
    <xf numFmtId="0" fontId="25" fillId="8" borderId="36" xfId="0" applyFont="1" applyFill="1" applyBorder="1" applyAlignment="1">
      <alignment horizontal="left"/>
    </xf>
    <xf numFmtId="0" fontId="32" fillId="8" borderId="27" xfId="0" applyFont="1" applyFill="1" applyBorder="1" applyAlignment="1">
      <alignment horizontal="left" vertical="center"/>
    </xf>
    <xf numFmtId="0" fontId="32" fillId="8" borderId="13" xfId="0" applyFont="1" applyFill="1" applyBorder="1" applyAlignment="1">
      <alignment horizontal="left" vertical="center"/>
    </xf>
    <xf numFmtId="0" fontId="25" fillId="8" borderId="18" xfId="0" applyFont="1" applyFill="1" applyBorder="1" applyAlignment="1">
      <alignment horizontal="left" vertical="center"/>
    </xf>
    <xf numFmtId="0" fontId="25" fillId="8" borderId="0" xfId="0" applyFont="1" applyFill="1" applyAlignment="1">
      <alignment horizontal="left" vertical="center"/>
    </xf>
    <xf numFmtId="0" fontId="5" fillId="0" borderId="4" xfId="0" applyFont="1" applyBorder="1" applyAlignment="1">
      <alignment horizontal="justify" vertical="center" wrapText="1"/>
    </xf>
    <xf numFmtId="0" fontId="4" fillId="0" borderId="4" xfId="0" applyFont="1" applyBorder="1" applyAlignment="1" applyProtection="1">
      <alignment horizontal="center" vertical="center"/>
      <protection locked="0"/>
    </xf>
    <xf numFmtId="0" fontId="4" fillId="0" borderId="4" xfId="0" applyFont="1" applyBorder="1" applyAlignment="1">
      <alignment horizontal="justify" vertical="center" wrapText="1"/>
    </xf>
    <xf numFmtId="0" fontId="4" fillId="0" borderId="4" xfId="0" applyFont="1" applyBorder="1" applyAlignment="1">
      <alignment horizontal="left" vertical="center" wrapText="1"/>
    </xf>
    <xf numFmtId="0" fontId="3" fillId="5" borderId="0" xfId="0" applyFont="1" applyFill="1" applyAlignment="1" applyProtection="1">
      <alignment horizontal="center" vertical="center" wrapText="1"/>
      <protection hidden="1"/>
    </xf>
    <xf numFmtId="0" fontId="8" fillId="0" borderId="10" xfId="0" applyFont="1" applyBorder="1" applyAlignment="1" applyProtection="1">
      <alignment horizontal="center" vertical="center" wrapText="1"/>
      <protection hidden="1"/>
    </xf>
    <xf numFmtId="0" fontId="8" fillId="0" borderId="7" xfId="0" applyFont="1" applyBorder="1" applyAlignment="1" applyProtection="1">
      <alignment horizontal="center" vertical="center" wrapText="1"/>
      <protection hidden="1"/>
    </xf>
  </cellXfs>
  <cellStyles count="5">
    <cellStyle name="Good" xfId="4" builtinId="26"/>
    <cellStyle name="Hyperlink" xfId="2" builtinId="8"/>
    <cellStyle name="Normal" xfId="0" builtinId="0"/>
    <cellStyle name="Normal 2" xfId="1" xr:uid="{48C8C2EA-AEF2-41F2-A9AE-B4F272849041}"/>
    <cellStyle name="Percent" xfId="3" builtinId="5"/>
  </cellStyles>
  <dxfs count="9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solid">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9C0006"/>
      </font>
      <fill>
        <patternFill>
          <bgColor rgb="FFFFC7CE"/>
        </patternFill>
      </fill>
    </dxf>
    <dxf>
      <font>
        <strike val="0"/>
        <outline val="0"/>
        <shadow val="0"/>
        <u val="none"/>
        <vertAlign val="baseline"/>
        <sz val="12"/>
        <color theme="1"/>
        <name val="Roboto"/>
        <scheme val="none"/>
      </font>
    </dxf>
    <dxf>
      <font>
        <strike val="0"/>
        <outline val="0"/>
        <shadow val="0"/>
        <u val="none"/>
        <vertAlign val="baseline"/>
        <sz val="12"/>
        <color theme="1"/>
        <name val="Roboto"/>
        <scheme val="none"/>
      </font>
    </dxf>
    <dxf>
      <font>
        <strike val="0"/>
        <outline val="0"/>
        <shadow val="0"/>
        <u val="none"/>
        <vertAlign val="baseline"/>
        <sz val="12"/>
        <color theme="1"/>
        <name val="Roboto"/>
        <scheme val="none"/>
      </font>
    </dxf>
  </dxfs>
  <tableStyles count="0" defaultTableStyle="TableStyleMedium2" defaultPivotStyle="PivotStyleLight16"/>
  <colors>
    <mruColors>
      <color rgb="FF66FFFF"/>
      <color rgb="FF00FFFF"/>
      <color rgb="FFFF9900"/>
      <color rgb="FF00FFCC"/>
      <color rgb="FFFFCCFF"/>
      <color rgb="FFFFCCCC"/>
      <color rgb="FFD305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438150</xdr:colOff>
      <xdr:row>1</xdr:row>
      <xdr:rowOff>38101</xdr:rowOff>
    </xdr:from>
    <xdr:to>
      <xdr:col>4</xdr:col>
      <xdr:colOff>83185</xdr:colOff>
      <xdr:row>8</xdr:row>
      <xdr:rowOff>181883</xdr:rowOff>
    </xdr:to>
    <xdr:pic>
      <xdr:nvPicPr>
        <xdr:cNvPr id="2" name="Picture 1">
          <a:extLst>
            <a:ext uri="{FF2B5EF4-FFF2-40B4-BE49-F238E27FC236}">
              <a16:creationId xmlns:a16="http://schemas.microsoft.com/office/drawing/2014/main" id="{E40945CA-004D-4629-958F-F991D2755E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238126"/>
          <a:ext cx="3896360" cy="1531257"/>
        </a:xfrm>
        <a:prstGeom prst="rect">
          <a:avLst/>
        </a:prstGeom>
        <a:noFill/>
        <a:ln>
          <a:noFill/>
        </a:ln>
      </xdr:spPr>
    </xdr:pic>
    <xdr:clientData/>
  </xdr:twoCellAnchor>
  <xdr:twoCellAnchor editAs="oneCell">
    <xdr:from>
      <xdr:col>5</xdr:col>
      <xdr:colOff>485775</xdr:colOff>
      <xdr:row>2</xdr:row>
      <xdr:rowOff>158752</xdr:rowOff>
    </xdr:from>
    <xdr:to>
      <xdr:col>9</xdr:col>
      <xdr:colOff>38100</xdr:colOff>
      <xdr:row>7</xdr:row>
      <xdr:rowOff>125182</xdr:rowOff>
    </xdr:to>
    <xdr:pic>
      <xdr:nvPicPr>
        <xdr:cNvPr id="3" name="Picture 2">
          <a:extLst>
            <a:ext uri="{FF2B5EF4-FFF2-40B4-BE49-F238E27FC236}">
              <a16:creationId xmlns:a16="http://schemas.microsoft.com/office/drawing/2014/main" id="{93F8136A-EA26-C767-D667-0FB3CA90382B}"/>
            </a:ext>
          </a:extLst>
        </xdr:cNvPr>
        <xdr:cNvPicPr>
          <a:picLocks noChangeAspect="1"/>
        </xdr:cNvPicPr>
      </xdr:nvPicPr>
      <xdr:blipFill>
        <a:blip xmlns:r="http://schemas.openxmlformats.org/officeDocument/2006/relationships" r:embed="rId2"/>
        <a:stretch>
          <a:fillRect/>
        </a:stretch>
      </xdr:blipFill>
      <xdr:spPr>
        <a:xfrm>
          <a:off x="5362575" y="558802"/>
          <a:ext cx="4486275" cy="96338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426B94-F9EC-4FB8-8AEB-CED817D8B407}" name="Table1" displayName="Table1" ref="B10:B12" totalsRowShown="0" headerRowDxfId="95" dataDxfId="94">
  <autoFilter ref="B10:B12" xr:uid="{6E426B94-F9EC-4FB8-8AEB-CED817D8B407}"/>
  <tableColumns count="1">
    <tableColumn id="1" xr3:uid="{F0F80069-26A3-4093-A782-617E10B14E42}" name="Sheet 3" dataDxfId="9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mfsa.mt/wp-content/uploads/2022/11/Use-of-Electronic-Signatures.pdf" TargetMode="External"/><Relationship Id="rId1" Type="http://schemas.openxmlformats.org/officeDocument/2006/relationships/hyperlink" Target="https://www.mfsa.mt/wp-content/uploads/2022/11/Use-of-Electronic-Signature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fiaumalta.org/app/uploads/2025/06/Implementing-Procedures_Part1_2025.pdf" TargetMode="External"/><Relationship Id="rId2" Type="http://schemas.openxmlformats.org/officeDocument/2006/relationships/hyperlink" Target="https://www.mfsa.mt/wp-content/uploads/2021/03/Guidance-Note-on-the-Application-of-the-Company-Service-Providers-Act.pdf" TargetMode="External"/><Relationship Id="rId1" Type="http://schemas.openxmlformats.org/officeDocument/2006/relationships/hyperlink" Target="https://legislation.mt/eli/sl/529.2/eng" TargetMode="External"/><Relationship Id="rId5" Type="http://schemas.openxmlformats.org/officeDocument/2006/relationships/printerSettings" Target="../printerSettings/printerSettings4.bin"/><Relationship Id="rId4" Type="http://schemas.openxmlformats.org/officeDocument/2006/relationships/hyperlink" Target="https://fiaumalta.org/app/uploads/2024/02/FIAU_IPs-Part2-CSPs-FINAL-Version.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A0670-4CE0-4C90-997C-7E91E55BEED0}">
  <sheetPr codeName="Sheet1">
    <pageSetUpPr fitToPage="1"/>
  </sheetPr>
  <dimension ref="A1:K64"/>
  <sheetViews>
    <sheetView showGridLines="0" view="pageBreakPreview" topLeftCell="A15" zoomScaleNormal="100" zoomScaleSheetLayoutView="100" workbookViewId="0">
      <selection activeCell="E33" sqref="E33:I33"/>
    </sheetView>
  </sheetViews>
  <sheetFormatPr defaultColWidth="0.54296875" defaultRowHeight="15.5" zeroHeight="1" x14ac:dyDescent="0.35"/>
  <cols>
    <col min="1" max="1" width="9.453125" style="7" customWidth="1"/>
    <col min="2" max="2" width="9.453125" style="4" customWidth="1"/>
    <col min="3" max="3" width="28.453125" style="4" customWidth="1"/>
    <col min="4" max="4" width="16.453125" style="4" customWidth="1"/>
    <col min="5" max="5" width="9.453125" style="4" customWidth="1"/>
    <col min="6" max="6" width="14.54296875" style="4" customWidth="1"/>
    <col min="7" max="8" width="9.453125" style="4" customWidth="1"/>
    <col min="9" max="9" width="40.54296875" style="4" customWidth="1"/>
    <col min="10" max="10" width="6.453125" style="37" customWidth="1"/>
    <col min="11" max="11" width="32.54296875" style="14" customWidth="1"/>
    <col min="12" max="16384" width="0.54296875" style="4"/>
  </cols>
  <sheetData>
    <row r="1" spans="1:10" x14ac:dyDescent="0.35">
      <c r="A1" s="5"/>
      <c r="B1" s="6"/>
      <c r="C1" s="6"/>
      <c r="D1" s="6"/>
      <c r="E1" s="6"/>
      <c r="F1" s="6"/>
      <c r="G1" s="6"/>
      <c r="H1" s="6"/>
      <c r="J1" s="15"/>
    </row>
    <row r="2" spans="1:10" x14ac:dyDescent="0.35">
      <c r="J2" s="15"/>
    </row>
    <row r="3" spans="1:10" x14ac:dyDescent="0.35"/>
    <row r="4" spans="1:10" x14ac:dyDescent="0.35"/>
    <row r="5" spans="1:10" x14ac:dyDescent="0.35"/>
    <row r="6" spans="1:10" x14ac:dyDescent="0.35"/>
    <row r="7" spans="1:10" x14ac:dyDescent="0.35"/>
    <row r="8" spans="1:10" ht="15" customHeight="1" x14ac:dyDescent="0.35"/>
    <row r="9" spans="1:10" ht="15" customHeight="1" x14ac:dyDescent="0.35"/>
    <row r="10" spans="1:10" ht="15" customHeight="1" x14ac:dyDescent="0.35"/>
    <row r="11" spans="1:10" ht="30" customHeight="1" x14ac:dyDescent="0.35">
      <c r="A11" s="245" t="s">
        <v>0</v>
      </c>
      <c r="B11" s="245"/>
      <c r="C11" s="245"/>
      <c r="D11" s="245"/>
      <c r="E11" s="245"/>
      <c r="F11" s="245"/>
      <c r="G11" s="245"/>
      <c r="H11" s="245"/>
      <c r="I11" s="245"/>
    </row>
    <row r="12" spans="1:10" x14ac:dyDescent="0.35">
      <c r="A12" s="245" t="s">
        <v>1</v>
      </c>
      <c r="B12" s="245"/>
      <c r="C12" s="245"/>
      <c r="D12" s="245"/>
      <c r="E12" s="245"/>
      <c r="F12" s="245"/>
      <c r="G12" s="245"/>
      <c r="H12" s="245"/>
      <c r="I12" s="245"/>
    </row>
    <row r="13" spans="1:10" ht="15" customHeight="1" thickBot="1" x14ac:dyDescent="0.4"/>
    <row r="14" spans="1:10" ht="12" customHeight="1" x14ac:dyDescent="0.35">
      <c r="A14" s="5"/>
      <c r="B14" s="6"/>
      <c r="C14" s="6"/>
      <c r="D14" s="6"/>
      <c r="E14" s="6"/>
      <c r="F14" s="6"/>
      <c r="G14" s="6"/>
      <c r="H14" s="6"/>
      <c r="I14" s="6"/>
      <c r="J14" s="38"/>
    </row>
    <row r="15" spans="1:10" ht="67.5" customHeight="1" x14ac:dyDescent="0.35">
      <c r="A15" s="246" t="s">
        <v>2</v>
      </c>
      <c r="B15" s="246"/>
      <c r="C15" s="246"/>
      <c r="D15" s="246"/>
      <c r="E15" s="246"/>
      <c r="F15" s="246"/>
      <c r="G15" s="246"/>
      <c r="H15" s="246"/>
      <c r="I15" s="246"/>
      <c r="J15" s="40"/>
    </row>
    <row r="16" spans="1:10" ht="6.75" customHeight="1" thickBot="1" x14ac:dyDescent="0.4">
      <c r="J16" s="39"/>
    </row>
    <row r="17" spans="1:11" ht="15" hidden="1" customHeight="1" thickBot="1" x14ac:dyDescent="0.4">
      <c r="J17" s="39"/>
    </row>
    <row r="18" spans="1:11" ht="15" hidden="1" customHeight="1" thickBot="1" x14ac:dyDescent="0.4">
      <c r="J18" s="39"/>
    </row>
    <row r="19" spans="1:11" ht="15" hidden="1" customHeight="1" thickBot="1" x14ac:dyDescent="0.4">
      <c r="J19" s="39"/>
    </row>
    <row r="20" spans="1:11" ht="15" hidden="1" customHeight="1" thickBot="1" x14ac:dyDescent="0.4">
      <c r="J20" s="39"/>
    </row>
    <row r="21" spans="1:11" ht="16" hidden="1" thickBot="1" x14ac:dyDescent="0.4">
      <c r="J21" s="39"/>
    </row>
    <row r="22" spans="1:11" ht="16" hidden="1" thickBot="1" x14ac:dyDescent="0.4">
      <c r="J22" s="39"/>
    </row>
    <row r="23" spans="1:11" x14ac:dyDescent="0.35">
      <c r="A23" s="247" t="s">
        <v>3</v>
      </c>
      <c r="B23" s="247"/>
      <c r="C23" s="247"/>
      <c r="D23" s="247"/>
      <c r="E23" s="248"/>
      <c r="F23" s="248"/>
      <c r="G23" s="248"/>
      <c r="H23" s="248"/>
      <c r="I23" s="248"/>
      <c r="J23" s="41">
        <f>IF(ISTEXT(E23),1,0)</f>
        <v>0</v>
      </c>
    </row>
    <row r="24" spans="1:11" ht="15.75" customHeight="1" x14ac:dyDescent="0.35">
      <c r="A24" s="238"/>
      <c r="B24" s="238"/>
      <c r="C24" s="238"/>
      <c r="D24" s="238"/>
      <c r="E24" s="238"/>
      <c r="F24" s="238"/>
      <c r="G24" s="238"/>
      <c r="H24" s="238"/>
      <c r="I24" s="238"/>
      <c r="J24" s="42"/>
    </row>
    <row r="25" spans="1:11" x14ac:dyDescent="0.35">
      <c r="A25" s="249" t="s">
        <v>4</v>
      </c>
      <c r="B25" s="249"/>
      <c r="C25" s="249"/>
      <c r="D25" s="249"/>
      <c r="E25" s="250"/>
      <c r="F25" s="250"/>
      <c r="G25" s="250"/>
      <c r="H25" s="250"/>
      <c r="I25" s="250"/>
      <c r="J25" s="35">
        <f>IF(ISTEXT(E25),1,0)</f>
        <v>0</v>
      </c>
    </row>
    <row r="26" spans="1:11" ht="15" customHeight="1" x14ac:dyDescent="0.35">
      <c r="A26" s="238"/>
      <c r="B26" s="238"/>
      <c r="C26" s="238"/>
      <c r="D26" s="238"/>
      <c r="E26" s="238"/>
      <c r="F26" s="238"/>
      <c r="G26" s="238"/>
      <c r="H26" s="238"/>
      <c r="I26" s="238"/>
      <c r="J26" s="43"/>
    </row>
    <row r="27" spans="1:11" ht="15" customHeight="1" x14ac:dyDescent="0.35">
      <c r="A27" s="249" t="s">
        <v>5</v>
      </c>
      <c r="B27" s="249"/>
      <c r="C27" s="249"/>
      <c r="D27" s="249"/>
      <c r="E27" s="250"/>
      <c r="F27" s="250"/>
      <c r="G27" s="250"/>
      <c r="H27" s="250"/>
      <c r="I27" s="250"/>
      <c r="J27" s="91">
        <f>IF(ISNUMBER(E27),1,0)</f>
        <v>0</v>
      </c>
      <c r="K27" s="85"/>
    </row>
    <row r="28" spans="1:11" ht="15" customHeight="1" x14ac:dyDescent="0.35">
      <c r="A28" s="238"/>
      <c r="B28" s="238"/>
      <c r="C28" s="238"/>
      <c r="D28" s="238"/>
      <c r="E28" s="238"/>
      <c r="F28" s="238"/>
      <c r="G28" s="238"/>
      <c r="H28" s="238"/>
      <c r="I28" s="238"/>
      <c r="J28" s="43"/>
    </row>
    <row r="29" spans="1:11" ht="15" customHeight="1" x14ac:dyDescent="0.35">
      <c r="A29" s="249" t="s">
        <v>6</v>
      </c>
      <c r="B29" s="249"/>
      <c r="C29" s="249"/>
      <c r="D29" s="249"/>
      <c r="E29" s="251"/>
      <c r="F29" s="251"/>
      <c r="G29" s="251"/>
      <c r="H29" s="251"/>
      <c r="I29" s="251"/>
      <c r="J29" s="35">
        <f>IF(ISTEXT(E29),1,0)</f>
        <v>0</v>
      </c>
    </row>
    <row r="30" spans="1:11" ht="15" customHeight="1" x14ac:dyDescent="0.35">
      <c r="A30" s="238"/>
      <c r="B30" s="238"/>
      <c r="C30" s="238"/>
      <c r="D30" s="238"/>
      <c r="E30" s="238"/>
      <c r="F30" s="238"/>
      <c r="G30" s="238"/>
      <c r="H30" s="238"/>
      <c r="I30" s="238"/>
      <c r="J30" s="43"/>
    </row>
    <row r="31" spans="1:11" ht="15" customHeight="1" x14ac:dyDescent="0.35">
      <c r="A31" s="249" t="s">
        <v>7</v>
      </c>
      <c r="B31" s="249"/>
      <c r="C31" s="249"/>
      <c r="D31" s="249"/>
      <c r="E31" s="250"/>
      <c r="F31" s="250"/>
      <c r="G31" s="250"/>
      <c r="H31" s="250"/>
      <c r="I31" s="250"/>
      <c r="J31" s="35">
        <f>IF(ISTEXT(E31),1,0)</f>
        <v>0</v>
      </c>
    </row>
    <row r="32" spans="1:11" ht="15" customHeight="1" x14ac:dyDescent="0.35">
      <c r="A32" s="238"/>
      <c r="B32" s="238"/>
      <c r="C32" s="238"/>
      <c r="D32" s="238"/>
      <c r="E32" s="238"/>
      <c r="F32" s="238"/>
      <c r="G32" s="238"/>
      <c r="H32" s="238"/>
      <c r="I32" s="238"/>
      <c r="J32" s="43"/>
    </row>
    <row r="33" spans="1:11" ht="15" customHeight="1" x14ac:dyDescent="0.35">
      <c r="A33" s="249" t="s">
        <v>9</v>
      </c>
      <c r="B33" s="249"/>
      <c r="C33" s="249"/>
      <c r="D33" s="249"/>
      <c r="E33" s="250"/>
      <c r="F33" s="250"/>
      <c r="G33" s="250"/>
      <c r="H33" s="250"/>
      <c r="I33" s="250"/>
      <c r="J33" s="35">
        <f>IF(ISTEXT(E33),1,0)</f>
        <v>0</v>
      </c>
    </row>
    <row r="34" spans="1:11" x14ac:dyDescent="0.35">
      <c r="A34" s="238" t="s">
        <v>10</v>
      </c>
      <c r="B34" s="238"/>
      <c r="C34" s="238"/>
      <c r="D34" s="238"/>
      <c r="E34" s="238"/>
      <c r="F34" s="238"/>
      <c r="G34" s="238"/>
      <c r="H34" s="238"/>
      <c r="I34" s="238"/>
      <c r="J34" s="43"/>
    </row>
    <row r="35" spans="1:11" ht="15" customHeight="1" x14ac:dyDescent="0.35">
      <c r="A35" s="10"/>
      <c r="B35" s="11"/>
      <c r="C35" s="11"/>
      <c r="D35" s="11"/>
      <c r="E35" s="12" t="s">
        <v>11</v>
      </c>
      <c r="F35" s="12" t="s">
        <v>12</v>
      </c>
      <c r="G35" s="12" t="s">
        <v>13</v>
      </c>
      <c r="H35" s="11"/>
      <c r="I35" s="11"/>
      <c r="J35" s="43"/>
    </row>
    <row r="36" spans="1:11" x14ac:dyDescent="0.35">
      <c r="A36" s="237" t="s">
        <v>14</v>
      </c>
      <c r="B36" s="237"/>
      <c r="C36" s="237"/>
      <c r="D36" s="237"/>
      <c r="E36" s="21"/>
      <c r="F36" s="21"/>
      <c r="G36" s="21"/>
      <c r="H36" s="51"/>
      <c r="I36" s="32"/>
      <c r="J36" s="236">
        <f>IF(OR(E36=0,F36=0,G36=0,E38=0,F38=0,G38=0),0,IF(DATE(G38,F38,E38)&gt;=DATE(G36,F36,E36),1,0))</f>
        <v>0</v>
      </c>
    </row>
    <row r="37" spans="1:11" ht="15" customHeight="1" x14ac:dyDescent="0.35">
      <c r="A37" s="238"/>
      <c r="B37" s="238"/>
      <c r="C37" s="238"/>
      <c r="D37" s="238"/>
      <c r="E37" s="238"/>
      <c r="F37" s="238"/>
      <c r="G37" s="238"/>
      <c r="H37" s="238"/>
      <c r="I37" s="238"/>
      <c r="J37" s="236"/>
    </row>
    <row r="38" spans="1:11" ht="16" thickBot="1" x14ac:dyDescent="0.4">
      <c r="A38" s="239" t="s">
        <v>15</v>
      </c>
      <c r="B38" s="239"/>
      <c r="C38" s="239"/>
      <c r="D38" s="239"/>
      <c r="E38" s="22"/>
      <c r="F38" s="22"/>
      <c r="G38" s="22"/>
      <c r="H38" s="52"/>
      <c r="I38" s="33" t="str">
        <f>IFERROR(IF(_xlfn.NUMBERVALUE(DATE($G$36,$F$36,$E$36)) &gt; _xlfn.NUMBERVALUE(DATE($G$38,$F$38,$E$38)), "'From' date must be less than 'to' date",""),"")</f>
        <v/>
      </c>
      <c r="J38" s="236"/>
    </row>
    <row r="39" spans="1:11" ht="16" thickBot="1" x14ac:dyDescent="0.4">
      <c r="A39" s="242"/>
      <c r="B39" s="242"/>
      <c r="C39" s="242"/>
      <c r="D39" s="242"/>
      <c r="E39" s="242"/>
      <c r="F39" s="242"/>
      <c r="G39" s="242"/>
      <c r="H39" s="242"/>
      <c r="I39" s="242"/>
      <c r="J39" s="44"/>
    </row>
    <row r="40" spans="1:11" x14ac:dyDescent="0.35">
      <c r="A40" s="235" t="s">
        <v>16</v>
      </c>
      <c r="B40" s="235"/>
      <c r="C40" s="235"/>
      <c r="D40" s="235"/>
      <c r="E40" s="235"/>
      <c r="F40" s="235"/>
      <c r="G40" s="235"/>
      <c r="H40" s="235"/>
      <c r="I40" s="235"/>
      <c r="J40" s="36"/>
    </row>
    <row r="41" spans="1:11" ht="21" customHeight="1" x14ac:dyDescent="0.35">
      <c r="A41" s="235"/>
      <c r="B41" s="235"/>
      <c r="C41" s="235"/>
      <c r="D41" s="235"/>
      <c r="E41" s="235"/>
      <c r="F41" s="235"/>
      <c r="G41" s="235"/>
      <c r="H41" s="235"/>
      <c r="I41" s="235"/>
      <c r="J41" s="36"/>
    </row>
    <row r="42" spans="1:11" ht="16" thickBot="1" x14ac:dyDescent="0.4">
      <c r="B42" s="243"/>
      <c r="C42" s="243"/>
      <c r="D42" s="243"/>
      <c r="E42" s="243"/>
      <c r="F42" s="243"/>
      <c r="G42" s="243"/>
      <c r="H42" s="243"/>
      <c r="I42" s="244"/>
      <c r="J42" s="39"/>
    </row>
    <row r="43" spans="1:11" x14ac:dyDescent="0.35">
      <c r="A43" s="240" t="s">
        <v>17</v>
      </c>
      <c r="B43" s="241"/>
      <c r="C43" s="241"/>
      <c r="D43" s="241"/>
      <c r="E43" s="233">
        <v>46082</v>
      </c>
      <c r="F43" s="233"/>
      <c r="G43" s="233"/>
      <c r="H43" s="25"/>
      <c r="I43" s="25"/>
      <c r="J43" s="39"/>
      <c r="K43" s="85"/>
    </row>
    <row r="44" spans="1:11" ht="16" thickBot="1" x14ac:dyDescent="0.4">
      <c r="A44" s="232" t="s">
        <v>18</v>
      </c>
      <c r="B44" s="232"/>
      <c r="C44" s="232"/>
      <c r="D44" s="232"/>
      <c r="E44" s="234">
        <v>1</v>
      </c>
      <c r="F44" s="234"/>
      <c r="G44" s="234"/>
      <c r="H44" s="25"/>
      <c r="I44" s="25"/>
      <c r="J44" s="39"/>
    </row>
    <row r="47" spans="1:11" hidden="1" x14ac:dyDescent="0.35">
      <c r="J47" s="14">
        <f>SUM(J23:J38)</f>
        <v>0</v>
      </c>
    </row>
    <row r="55" x14ac:dyDescent="0.35"/>
    <row r="56" x14ac:dyDescent="0.35"/>
    <row r="57" x14ac:dyDescent="0.35"/>
    <row r="58" x14ac:dyDescent="0.35"/>
    <row r="59" x14ac:dyDescent="0.35"/>
    <row r="60" x14ac:dyDescent="0.35"/>
    <row r="61" x14ac:dyDescent="0.35"/>
    <row r="62" x14ac:dyDescent="0.35"/>
    <row r="63" x14ac:dyDescent="0.35"/>
    <row r="64" x14ac:dyDescent="0.35"/>
  </sheetData>
  <sheetProtection algorithmName="SHA-512" hashValue="MQBvjHYtyj2GhM7tOsugcD+At3Te+0Jvo4N9snaCjcv9RVF3oRY8QMTLq+5pY/QcYm9G7flzMs0Yg4jFyGAtdg==" saltValue="vT4RNMt1UNPbhhchtwE/FA==" spinCount="100000" sheet="1" formatCells="0" formatColumns="0" formatRows="0" selectLockedCells="1"/>
  <mergeCells count="32">
    <mergeCell ref="E31:I31"/>
    <mergeCell ref="E33:I33"/>
    <mergeCell ref="A28:I28"/>
    <mergeCell ref="A30:I30"/>
    <mergeCell ref="A32:I32"/>
    <mergeCell ref="A34:I34"/>
    <mergeCell ref="A11:I11"/>
    <mergeCell ref="A12:I12"/>
    <mergeCell ref="A15:I15"/>
    <mergeCell ref="A23:D23"/>
    <mergeCell ref="E23:I23"/>
    <mergeCell ref="A24:I24"/>
    <mergeCell ref="A25:D25"/>
    <mergeCell ref="E25:I25"/>
    <mergeCell ref="A26:I26"/>
    <mergeCell ref="A27:D27"/>
    <mergeCell ref="A29:D29"/>
    <mergeCell ref="A31:D31"/>
    <mergeCell ref="A33:D33"/>
    <mergeCell ref="E27:I27"/>
    <mergeCell ref="E29:I29"/>
    <mergeCell ref="A44:D44"/>
    <mergeCell ref="E43:G43"/>
    <mergeCell ref="E44:G44"/>
    <mergeCell ref="A40:I41"/>
    <mergeCell ref="J36:J38"/>
    <mergeCell ref="A36:D36"/>
    <mergeCell ref="A37:I37"/>
    <mergeCell ref="A38:D38"/>
    <mergeCell ref="A43:D43"/>
    <mergeCell ref="A39:I39"/>
    <mergeCell ref="B42:I42"/>
  </mergeCells>
  <conditionalFormatting sqref="I38 A44 E44">
    <cfRule type="cellIs" dxfId="92" priority="6" operator="equal">
      <formula>"'From' date must be less than 'to' date"</formula>
    </cfRule>
  </conditionalFormatting>
  <printOptions horizontalCentered="1"/>
  <pageMargins left="0" right="0" top="0" bottom="0" header="0" footer="0"/>
  <pageSetup paperSize="8" orientation="landscape" r:id="rId1"/>
  <headerFooter>
    <oddHeader>&amp;R&amp;"Calibri"&amp;10&amp;K000000 MFSA-RESTRICTED&amp;1#_x000D_</oddHeader>
  </headerFooter>
  <drawing r:id="rId2"/>
  <extLst>
    <ext xmlns:x14="http://schemas.microsoft.com/office/spreadsheetml/2009/9/main" uri="{78C0D931-6437-407d-A8EE-F0AAD7539E65}">
      <x14:conditionalFormattings>
        <x14:conditionalFormatting xmlns:xm="http://schemas.microsoft.com/office/excel/2006/main">
          <x14:cfRule type="iconSet" priority="21" id="{C20CDA18-AE51-4AEE-8EF8-D06D73F9C1F7}">
            <x14:iconSet iconSet="3Symbols" showValue="0" custom="1">
              <x14:cfvo type="percent">
                <xm:f>0</xm:f>
              </x14:cfvo>
              <x14:cfvo type="num">
                <xm:f>0</xm:f>
              </x14:cfvo>
              <x14:cfvo type="num">
                <xm:f>1</xm:f>
              </x14:cfvo>
              <x14:cfIcon iconSet="3Symbols" iconId="0"/>
              <x14:cfIcon iconSet="3Symbols" iconId="0"/>
              <x14:cfIcon iconSet="3Symbols" iconId="2"/>
            </x14:iconSet>
          </x14:cfRule>
          <xm:sqref>J23</xm:sqref>
        </x14:conditionalFormatting>
        <x14:conditionalFormatting xmlns:xm="http://schemas.microsoft.com/office/excel/2006/main">
          <x14:cfRule type="iconSet" priority="20" id="{0E79EB1F-C831-4C6C-993D-55F0B8C3D0BE}">
            <x14:iconSet iconSet="3Symbols" showValue="0" custom="1">
              <x14:cfvo type="percent">
                <xm:f>0</xm:f>
              </x14:cfvo>
              <x14:cfvo type="num">
                <xm:f>0</xm:f>
              </x14:cfvo>
              <x14:cfvo type="num">
                <xm:f>1</xm:f>
              </x14:cfvo>
              <x14:cfIcon iconSet="3Symbols" iconId="0"/>
              <x14:cfIcon iconSet="3Symbols" iconId="0"/>
              <x14:cfIcon iconSet="3Symbols" iconId="2"/>
            </x14:iconSet>
          </x14:cfRule>
          <xm:sqref>J25</xm:sqref>
        </x14:conditionalFormatting>
        <x14:conditionalFormatting xmlns:xm="http://schemas.microsoft.com/office/excel/2006/main">
          <x14:cfRule type="iconSet" priority="4" id="{7F37FC31-41DB-444E-89A5-EFE4526C3C44}">
            <x14:iconSet iconSet="3Symbols" showValue="0" custom="1">
              <x14:cfvo type="percent">
                <xm:f>0</xm:f>
              </x14:cfvo>
              <x14:cfvo type="num">
                <xm:f>0</xm:f>
              </x14:cfvo>
              <x14:cfvo type="num">
                <xm:f>1</xm:f>
              </x14:cfvo>
              <x14:cfIcon iconSet="3Symbols" iconId="0"/>
              <x14:cfIcon iconSet="3Symbols" iconId="0"/>
              <x14:cfIcon iconSet="3Symbols" iconId="2"/>
            </x14:iconSet>
          </x14:cfRule>
          <xm:sqref>J27</xm:sqref>
        </x14:conditionalFormatting>
        <x14:conditionalFormatting xmlns:xm="http://schemas.microsoft.com/office/excel/2006/main">
          <x14:cfRule type="iconSet" priority="3" id="{C3172C36-CC7C-4350-8178-DFD15AA05F88}">
            <x14:iconSet iconSet="3Symbols" showValue="0" custom="1">
              <x14:cfvo type="percent">
                <xm:f>0</xm:f>
              </x14:cfvo>
              <x14:cfvo type="num">
                <xm:f>0</xm:f>
              </x14:cfvo>
              <x14:cfvo type="num">
                <xm:f>1</xm:f>
              </x14:cfvo>
              <x14:cfIcon iconSet="3Symbols" iconId="0"/>
              <x14:cfIcon iconSet="3Symbols" iconId="0"/>
              <x14:cfIcon iconSet="3Symbols" iconId="2"/>
            </x14:iconSet>
          </x14:cfRule>
          <xm:sqref>J29</xm:sqref>
        </x14:conditionalFormatting>
        <x14:conditionalFormatting xmlns:xm="http://schemas.microsoft.com/office/excel/2006/main">
          <x14:cfRule type="iconSet" priority="2" id="{15024DCA-2019-49C3-BA4A-D687C2D56197}">
            <x14:iconSet iconSet="3Symbols" showValue="0" custom="1">
              <x14:cfvo type="percent">
                <xm:f>0</xm:f>
              </x14:cfvo>
              <x14:cfvo type="num">
                <xm:f>0</xm:f>
              </x14:cfvo>
              <x14:cfvo type="num">
                <xm:f>1</xm:f>
              </x14:cfvo>
              <x14:cfIcon iconSet="3Symbols" iconId="0"/>
              <x14:cfIcon iconSet="3Symbols" iconId="0"/>
              <x14:cfIcon iconSet="3Symbols" iconId="2"/>
            </x14:iconSet>
          </x14:cfRule>
          <xm:sqref>J31</xm:sqref>
        </x14:conditionalFormatting>
        <x14:conditionalFormatting xmlns:xm="http://schemas.microsoft.com/office/excel/2006/main">
          <x14:cfRule type="iconSet" priority="1" id="{9396505B-B22B-48D0-BF93-B775F2E962C8}">
            <x14:iconSet iconSet="3Symbols" showValue="0" custom="1">
              <x14:cfvo type="percent">
                <xm:f>0</xm:f>
              </x14:cfvo>
              <x14:cfvo type="num">
                <xm:f>0</xm:f>
              </x14:cfvo>
              <x14:cfvo type="num">
                <xm:f>1</xm:f>
              </x14:cfvo>
              <x14:cfIcon iconSet="3Symbols" iconId="0"/>
              <x14:cfIcon iconSet="3Symbols" iconId="0"/>
              <x14:cfIcon iconSet="3Symbols" iconId="2"/>
            </x14:iconSet>
          </x14:cfRule>
          <xm:sqref>J33</xm:sqref>
        </x14:conditionalFormatting>
        <x14:conditionalFormatting xmlns:xm="http://schemas.microsoft.com/office/excel/2006/main">
          <x14:cfRule type="iconSet" priority="19" id="{D48B1915-F5F7-4799-8D9D-352A76164D51}">
            <x14:iconSet iconSet="3Symbols" showValue="0" custom="1">
              <x14:cfvo type="percent">
                <xm:f>0</xm:f>
              </x14:cfvo>
              <x14:cfvo type="num">
                <xm:f>0</xm:f>
              </x14:cfvo>
              <x14:cfvo type="num">
                <xm:f>1</xm:f>
              </x14:cfvo>
              <x14:cfIcon iconSet="3Symbols" iconId="0"/>
              <x14:cfIcon iconSet="3Symbols" iconId="0"/>
              <x14:cfIcon iconSet="3Symbols" iconId="2"/>
            </x14:iconSet>
          </x14:cfRule>
          <xm:sqref>J36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0E2EE6F-3B8A-4D71-9C9B-D350B26E92E1}">
          <x14:formula1>
            <xm:f>Sheet1!$X$11:$X$41</xm:f>
          </x14:formula1>
          <xm:sqref>E36 E38</xm:sqref>
        </x14:dataValidation>
        <x14:dataValidation type="list" allowBlank="1" showInputMessage="1" showErrorMessage="1" xr:uid="{665E3D4B-888E-4724-A27E-4DD732205F9D}">
          <x14:formula1>
            <xm:f>Sheet1!$Y$11:$Y$22</xm:f>
          </x14:formula1>
          <xm:sqref>F36 F38</xm:sqref>
        </x14:dataValidation>
        <x14:dataValidation type="list" allowBlank="1" showInputMessage="1" showErrorMessage="1" xr:uid="{A5482A09-0E56-4436-8264-D73157198870}">
          <x14:formula1>
            <xm:f>Sheet1!$Z$11:$Z$41</xm:f>
          </x14:formula1>
          <xm:sqref>G36 G38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D722F-D2CE-495C-8FEA-525A40D5714D}">
  <sheetPr codeName="Sheet16">
    <pageSetUpPr fitToPage="1"/>
  </sheetPr>
  <dimension ref="A1:K90"/>
  <sheetViews>
    <sheetView showGridLines="0" view="pageBreakPreview" zoomScale="80" zoomScaleNormal="100" zoomScaleSheetLayoutView="80" workbookViewId="0">
      <selection activeCell="B3" activeCellId="1" sqref="B8:C17 B3:C6"/>
    </sheetView>
  </sheetViews>
  <sheetFormatPr defaultColWidth="0" defaultRowHeight="15.5" zeroHeight="1" x14ac:dyDescent="0.35"/>
  <cols>
    <col min="1" max="1" width="91.81640625" style="137" customWidth="1"/>
    <col min="2" max="2" width="41.54296875" style="107" customWidth="1"/>
    <col min="3" max="3" width="43.81640625" style="107" customWidth="1"/>
    <col min="4" max="4" width="9.54296875" style="15" customWidth="1"/>
    <col min="5" max="5" width="8.54296875" style="217" hidden="1" customWidth="1"/>
    <col min="6" max="6" width="36.81640625" style="4" hidden="1" customWidth="1"/>
    <col min="7" max="11" width="0" style="4" hidden="1" customWidth="1"/>
    <col min="12" max="16384" width="2.54296875" style="4" hidden="1"/>
  </cols>
  <sheetData>
    <row r="1" spans="1:6" ht="39.75" customHeight="1" x14ac:dyDescent="0.4">
      <c r="A1" s="311" t="s">
        <v>289</v>
      </c>
      <c r="B1" s="312"/>
      <c r="C1" s="312"/>
      <c r="D1" s="312"/>
    </row>
    <row r="2" spans="1:6" ht="39.75" customHeight="1" x14ac:dyDescent="0.35">
      <c r="A2" s="212"/>
      <c r="B2" s="99" t="s">
        <v>92</v>
      </c>
      <c r="C2" s="98" t="s">
        <v>93</v>
      </c>
      <c r="D2" s="218"/>
    </row>
    <row r="3" spans="1:6" ht="37.5" customHeight="1" x14ac:dyDescent="0.35">
      <c r="A3" s="24" t="s">
        <v>290</v>
      </c>
      <c r="B3" s="45"/>
      <c r="C3" s="83"/>
      <c r="D3" s="13">
        <f>IF(ISBLANK(B3),0,1)</f>
        <v>0</v>
      </c>
      <c r="E3" s="219"/>
    </row>
    <row r="4" spans="1:6" ht="46.5" x14ac:dyDescent="0.35">
      <c r="A4" s="213" t="s">
        <v>291</v>
      </c>
      <c r="B4" s="45"/>
      <c r="C4" s="75"/>
      <c r="D4" s="13">
        <f>IF($B$3="No",1,IF(ISBLANK(B4),0,1))</f>
        <v>0</v>
      </c>
      <c r="E4" s="219"/>
    </row>
    <row r="5" spans="1:6" ht="31" x14ac:dyDescent="0.35">
      <c r="A5" s="213" t="s">
        <v>293</v>
      </c>
      <c r="B5" s="215"/>
      <c r="C5" s="75"/>
      <c r="D5" s="13">
        <f t="shared" ref="D5:D15" si="0">IF($B$3="No",1,IF(ISBLANK(B5),0,1))</f>
        <v>0</v>
      </c>
      <c r="E5" s="219"/>
    </row>
    <row r="6" spans="1:6" ht="37.5" customHeight="1" x14ac:dyDescent="0.35">
      <c r="A6" s="213" t="s">
        <v>294</v>
      </c>
      <c r="B6" s="216"/>
      <c r="C6" s="75"/>
      <c r="D6" s="13">
        <f t="shared" si="0"/>
        <v>0</v>
      </c>
      <c r="E6" s="219"/>
    </row>
    <row r="7" spans="1:6" ht="31" x14ac:dyDescent="0.35">
      <c r="A7" s="213" t="s">
        <v>295</v>
      </c>
      <c r="B7" s="103"/>
      <c r="C7" s="214"/>
      <c r="D7" s="13"/>
      <c r="E7" s="219"/>
      <c r="F7" s="190"/>
    </row>
    <row r="8" spans="1:6" ht="27" customHeight="1" x14ac:dyDescent="0.35">
      <c r="A8" s="196" t="s">
        <v>296</v>
      </c>
      <c r="B8" s="45"/>
      <c r="C8" s="75"/>
      <c r="D8" s="13">
        <f>IF($B$3="No",1,IF($B$6="No",1,IF(ISBLANK(B8),0,1)))</f>
        <v>0</v>
      </c>
      <c r="E8" s="106"/>
    </row>
    <row r="9" spans="1:6" ht="39.75" customHeight="1" x14ac:dyDescent="0.35">
      <c r="A9" s="196" t="s">
        <v>297</v>
      </c>
      <c r="B9" s="45"/>
      <c r="C9" s="75"/>
      <c r="D9" s="13">
        <f>IF($B$3="No",1,IF($B$6="No",1,IF(ISBLANK(B9),0,1)))</f>
        <v>0</v>
      </c>
      <c r="E9" s="106"/>
    </row>
    <row r="10" spans="1:6" ht="40.5" customHeight="1" x14ac:dyDescent="0.35">
      <c r="A10" s="196" t="s">
        <v>298</v>
      </c>
      <c r="B10" s="45"/>
      <c r="C10" s="75"/>
      <c r="D10" s="13">
        <f>IF($B$3="No",1,IF($B$6="No",1,IF(ISBLANK(B10),0,1)))</f>
        <v>0</v>
      </c>
      <c r="E10" s="106"/>
    </row>
    <row r="11" spans="1:6" ht="47.15" customHeight="1" x14ac:dyDescent="0.35">
      <c r="A11" s="196" t="s">
        <v>299</v>
      </c>
      <c r="B11" s="45"/>
      <c r="C11" s="75"/>
      <c r="D11" s="13">
        <f>IF($B$3="No",1,IF($B$6="No",1,IF(ISBLANK(B11),0,1)))</f>
        <v>0</v>
      </c>
      <c r="E11" s="106"/>
    </row>
    <row r="12" spans="1:6" ht="31" x14ac:dyDescent="0.35">
      <c r="A12" s="220" t="s">
        <v>300</v>
      </c>
      <c r="B12" s="45"/>
      <c r="C12" s="3"/>
      <c r="D12" s="13">
        <f t="shared" si="0"/>
        <v>0</v>
      </c>
      <c r="E12" s="219"/>
    </row>
    <row r="13" spans="1:6" ht="31" x14ac:dyDescent="0.35">
      <c r="A13" s="220" t="s">
        <v>301</v>
      </c>
      <c r="B13" s="75"/>
      <c r="C13" s="75"/>
      <c r="D13" s="13">
        <f t="shared" si="0"/>
        <v>0</v>
      </c>
      <c r="E13" s="219"/>
    </row>
    <row r="14" spans="1:6" x14ac:dyDescent="0.35">
      <c r="A14" s="220" t="s">
        <v>302</v>
      </c>
      <c r="B14" s="75"/>
      <c r="C14" s="75"/>
      <c r="D14" s="13">
        <f t="shared" si="0"/>
        <v>0</v>
      </c>
      <c r="E14" s="219"/>
    </row>
    <row r="15" spans="1:6" ht="31" x14ac:dyDescent="0.35">
      <c r="A15" s="24" t="s">
        <v>304</v>
      </c>
      <c r="B15" s="45"/>
      <c r="C15" s="75"/>
      <c r="D15" s="13">
        <f t="shared" si="0"/>
        <v>0</v>
      </c>
      <c r="E15" s="219"/>
    </row>
    <row r="16" spans="1:6" s="221" customFormat="1" ht="39" customHeight="1" x14ac:dyDescent="0.35">
      <c r="A16" s="24" t="s">
        <v>305</v>
      </c>
      <c r="B16" s="16"/>
      <c r="C16" s="3"/>
      <c r="D16" s="13">
        <f>IF($B$3="No",1,IF($B$15="No",1,IF(ISBLANK(B16),0,1)))</f>
        <v>0</v>
      </c>
      <c r="E16" s="106"/>
      <c r="F16" s="4"/>
    </row>
    <row r="17" spans="1:5" x14ac:dyDescent="0.35">
      <c r="A17" s="24" t="s">
        <v>306</v>
      </c>
      <c r="B17" s="72"/>
      <c r="C17" s="3"/>
      <c r="D17" s="13">
        <f>IF($B$3="No",1,IF(OR($B$15="NO",B16="Yes"),1,IF(ISBLANK(B17),0,1)))</f>
        <v>0</v>
      </c>
      <c r="E17" s="106"/>
    </row>
    <row r="18" spans="1:5" hidden="1" x14ac:dyDescent="0.35">
      <c r="D18" s="15">
        <f>SUM(D3:D17)</f>
        <v>0</v>
      </c>
    </row>
    <row r="90" spans="11:11" hidden="1" x14ac:dyDescent="0.35">
      <c r="K90" s="4">
        <f>SUM(D3:D17)</f>
        <v>0</v>
      </c>
    </row>
  </sheetData>
  <sheetProtection algorithmName="SHA-512" hashValue="4VV/DuDwDsBE4CiOmKRVw4Kgjcb+miRKsEDBYON5nCNsHWgtZL6jvtHoD+GVsKA/neJbsz58QEAhyj54uyJb3A==" saltValue="dyg5jwmaMMLlvPwjNxgoKA==" spinCount="100000" sheet="1" formatCells="0" formatColumns="0" formatRows="0" selectLockedCells="1"/>
  <mergeCells count="1">
    <mergeCell ref="A1:D1"/>
  </mergeCells>
  <phoneticPr fontId="20" type="noConversion"/>
  <conditionalFormatting sqref="A4:C17">
    <cfRule type="expression" dxfId="6" priority="1">
      <formula>$B$3="No"</formula>
    </cfRule>
  </conditionalFormatting>
  <conditionalFormatting sqref="A7:C11">
    <cfRule type="expression" dxfId="5" priority="4">
      <formula>$B$6="No"</formula>
    </cfRule>
  </conditionalFormatting>
  <conditionalFormatting sqref="A16:C17">
    <cfRule type="expression" dxfId="4" priority="2">
      <formula>$B$15="NO"</formula>
    </cfRule>
  </conditionalFormatting>
  <conditionalFormatting sqref="A17:C17">
    <cfRule type="expression" dxfId="3" priority="3">
      <formula>$B$16="Yes"</formula>
    </cfRule>
  </conditionalFormatting>
  <printOptions horizontalCentered="1"/>
  <pageMargins left="0" right="0" top="0" bottom="0" header="0" footer="0"/>
  <pageSetup paperSize="8" orientation="landscape" r:id="rId1"/>
  <headerFooter>
    <oddHeader>&amp;R&amp;"Calibri"&amp;10&amp;K000000 MFSA-RESTRICTED&amp;1#_x000D_</oddHeader>
  </headerFooter>
  <extLst>
    <ext xmlns:x14="http://schemas.microsoft.com/office/spreadsheetml/2009/9/main" uri="{78C0D931-6437-407d-A8EE-F0AAD7539E65}">
      <x14:conditionalFormattings>
        <x14:conditionalFormatting xmlns:xm="http://schemas.microsoft.com/office/excel/2006/main">
          <x14:cfRule type="expression" priority="330" id="{5BB05756-7E5A-49F8-BC72-0E4314B3B7D1}">
            <xm:f>#REF!=Sheet1!$N$13</xm:f>
            <x14:dxf>
              <fill>
                <patternFill>
                  <bgColor theme="1"/>
                </patternFill>
              </fill>
            </x14:dxf>
          </x14:cfRule>
          <xm:sqref>A16:A17</xm:sqref>
        </x14:conditionalFormatting>
        <x14:conditionalFormatting xmlns:xm="http://schemas.microsoft.com/office/excel/2006/main">
          <x14:cfRule type="expression" priority="28" id="{9A47C775-131A-4C53-AA4F-7A2C838804A5}">
            <xm:f>#REF!=Sheet1!$N$13</xm:f>
            <x14:dxf>
              <fill>
                <patternFill>
                  <bgColor theme="1"/>
                </patternFill>
              </fill>
            </x14:dxf>
          </x14:cfRule>
          <xm:sqref>C12 B16:C16</xm:sqref>
        </x14:conditionalFormatting>
        <x14:conditionalFormatting xmlns:xm="http://schemas.microsoft.com/office/excel/2006/main">
          <x14:cfRule type="iconSet" priority="389" id="{53987B7C-46A0-4223-90C8-4C491CB5D3CC}">
            <x14:iconSet iconSet="3Symbols" showValue="0" custom="1">
              <x14:cfvo type="percent">
                <xm:f>0</xm:f>
              </x14:cfvo>
              <x14:cfvo type="num">
                <xm:f>0</xm:f>
              </x14:cfvo>
              <x14:cfvo type="num">
                <xm:f>1</xm:f>
              </x14:cfvo>
              <x14:cfIcon iconSet="3Symbols" iconId="0"/>
              <x14:cfIcon iconSet="3Symbols" iconId="0"/>
              <x14:cfIcon iconSet="3Symbols" iconId="2"/>
            </x14:iconSet>
          </x14:cfRule>
          <xm:sqref>D3:D17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9C7FEAF4-E646-442E-B4F3-3FEDCFF319E2}">
          <x14:formula1>
            <xm:f>Sheet1!$E$12:$E$13</xm:f>
          </x14:formula1>
          <xm:sqref>B8:B12 B15 B6 B3</xm:sqref>
        </x14:dataValidation>
        <x14:dataValidation type="list" allowBlank="1" showInputMessage="1" showErrorMessage="1" xr:uid="{0F57A10F-8721-475A-83F7-4F3282479D33}">
          <x14:formula1>
            <xm:f>Sheet1!$N$12:$N$13</xm:f>
          </x14:formula1>
          <xm:sqref>B16</xm:sqref>
        </x14:dataValidation>
        <x14:dataValidation type="list" allowBlank="1" showInputMessage="1" showErrorMessage="1" xr:uid="{5F4F83B6-42BD-49D3-A9AF-B23663B338E0}">
          <x14:formula1>
            <xm:f>Sheet1!$J$53:$J$58</xm:f>
          </x14:formula1>
          <xm:sqref>B4</xm:sqref>
        </x14:dataValidation>
        <x14:dataValidation type="list" allowBlank="1" showInputMessage="1" showErrorMessage="1" xr:uid="{A87D389B-C773-4DF8-AC15-6B65D89F961E}">
          <x14:formula1>
            <xm:f>Sheet1!$K$53:$K$61</xm:f>
          </x14:formula1>
          <xm:sqref>B14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4E05C-AD2B-43FB-93E2-9A6C5CC101E2}">
  <sheetPr codeName="Sheet28">
    <pageSetUpPr fitToPage="1"/>
  </sheetPr>
  <dimension ref="A1:K97"/>
  <sheetViews>
    <sheetView showGridLines="0" view="pageBreakPreview" zoomScale="70" zoomScaleNormal="85" zoomScaleSheetLayoutView="70" zoomScalePageLayoutView="76" workbookViewId="0">
      <selection activeCell="B5" sqref="B5"/>
    </sheetView>
  </sheetViews>
  <sheetFormatPr defaultColWidth="0" defaultRowHeight="15.5" zeroHeight="1" x14ac:dyDescent="0.35"/>
  <cols>
    <col min="1" max="1" width="95.54296875" style="106" customWidth="1"/>
    <col min="2" max="2" width="33.453125" style="107" customWidth="1"/>
    <col min="3" max="3" width="44.54296875" style="107" customWidth="1"/>
    <col min="4" max="4" width="4.453125" style="107" customWidth="1"/>
    <col min="5" max="5" width="18.54296875" style="222" hidden="1" customWidth="1"/>
    <col min="6" max="16384" width="2.453125" style="106" hidden="1"/>
  </cols>
  <sheetData>
    <row r="1" spans="1:5" ht="31.5" customHeight="1" thickBot="1" x14ac:dyDescent="0.45">
      <c r="A1" s="293" t="s">
        <v>307</v>
      </c>
      <c r="B1" s="294"/>
      <c r="C1" s="293"/>
      <c r="D1" s="294"/>
    </row>
    <row r="2" spans="1:5" ht="21.75" customHeight="1" x14ac:dyDescent="0.35">
      <c r="A2" s="223"/>
      <c r="B2" s="98" t="s">
        <v>92</v>
      </c>
      <c r="C2" s="98" t="s">
        <v>93</v>
      </c>
      <c r="D2" s="106"/>
      <c r="E2" s="224"/>
    </row>
    <row r="3" spans="1:5" x14ac:dyDescent="0.35">
      <c r="A3" s="26" t="s">
        <v>308</v>
      </c>
      <c r="B3" s="100"/>
      <c r="C3" s="110"/>
      <c r="D3" s="110"/>
    </row>
    <row r="4" spans="1:5" x14ac:dyDescent="0.35">
      <c r="A4" s="84"/>
      <c r="B4" s="84"/>
      <c r="C4" s="84"/>
      <c r="D4" s="84"/>
    </row>
    <row r="5" spans="1:5" ht="62" x14ac:dyDescent="0.35">
      <c r="A5" s="225" t="s">
        <v>309</v>
      </c>
      <c r="B5" s="74"/>
      <c r="C5" s="31"/>
      <c r="D5" s="110">
        <f>IF(ISBLANK(B5),0,1)</f>
        <v>0</v>
      </c>
    </row>
    <row r="6" spans="1:5" x14ac:dyDescent="0.35">
      <c r="A6" s="84"/>
      <c r="B6" s="84"/>
      <c r="C6" s="84"/>
      <c r="D6" s="84"/>
    </row>
    <row r="7" spans="1:5" ht="62" x14ac:dyDescent="0.35">
      <c r="A7" s="97" t="s">
        <v>310</v>
      </c>
      <c r="B7" s="74"/>
      <c r="C7" s="31"/>
      <c r="D7" s="110">
        <f>IF(ISBLANK(B7),0,1)</f>
        <v>0</v>
      </c>
    </row>
    <row r="8" spans="1:5" x14ac:dyDescent="0.35">
      <c r="A8" s="84"/>
      <c r="B8" s="84"/>
      <c r="C8" s="84"/>
      <c r="D8" s="84"/>
    </row>
    <row r="9" spans="1:5" ht="62" x14ac:dyDescent="0.35">
      <c r="A9" s="97" t="s">
        <v>311</v>
      </c>
      <c r="B9" s="74"/>
      <c r="C9" s="31"/>
      <c r="D9" s="110">
        <f>IF(ISBLANK(B9),0,1)</f>
        <v>0</v>
      </c>
    </row>
    <row r="10" spans="1:5" x14ac:dyDescent="0.35">
      <c r="A10" s="84"/>
      <c r="B10" s="84"/>
      <c r="C10" s="84"/>
      <c r="D10" s="84"/>
    </row>
    <row r="11" spans="1:5" ht="62" x14ac:dyDescent="0.35">
      <c r="A11" s="97" t="s">
        <v>312</v>
      </c>
      <c r="B11" s="74"/>
      <c r="C11" s="31"/>
      <c r="D11" s="110">
        <f>IF(ISBLANK(B11),0,1)</f>
        <v>0</v>
      </c>
    </row>
    <row r="12" spans="1:5" x14ac:dyDescent="0.35">
      <c r="A12" s="84"/>
      <c r="B12" s="84"/>
      <c r="C12" s="84"/>
      <c r="D12" s="84"/>
    </row>
    <row r="13" spans="1:5" ht="46.5" x14ac:dyDescent="0.35">
      <c r="A13" s="226" t="s">
        <v>313</v>
      </c>
      <c r="B13" s="74"/>
      <c r="C13" s="31"/>
      <c r="D13" s="110">
        <f>IF(ISBLANK(B13),0,1)</f>
        <v>0</v>
      </c>
    </row>
    <row r="14" spans="1:5" x14ac:dyDescent="0.35">
      <c r="A14" s="84"/>
      <c r="B14" s="84"/>
      <c r="C14" s="84"/>
      <c r="D14" s="84"/>
    </row>
    <row r="15" spans="1:5" ht="31" x14ac:dyDescent="0.35">
      <c r="A15" s="9" t="s">
        <v>314</v>
      </c>
      <c r="B15" s="230"/>
      <c r="C15" s="8"/>
      <c r="D15" s="227"/>
    </row>
    <row r="16" spans="1:5" ht="62" x14ac:dyDescent="0.35">
      <c r="A16" s="225" t="s">
        <v>315</v>
      </c>
      <c r="B16" s="74"/>
      <c r="C16" s="31"/>
      <c r="D16" s="110">
        <f>IF(ISBLANK(B16),0,1)</f>
        <v>0</v>
      </c>
    </row>
    <row r="17" spans="1:5" ht="77.5" x14ac:dyDescent="0.35">
      <c r="A17" s="119" t="s">
        <v>316</v>
      </c>
      <c r="B17" s="74"/>
      <c r="C17" s="31"/>
      <c r="D17" s="110">
        <f>IF(ISBLANK(B17),0,1)</f>
        <v>0</v>
      </c>
    </row>
    <row r="18" spans="1:5" x14ac:dyDescent="0.35">
      <c r="A18" s="84"/>
      <c r="B18" s="84"/>
      <c r="C18" s="84"/>
      <c r="D18" s="84"/>
      <c r="E18" s="228"/>
    </row>
    <row r="19" spans="1:5" ht="46.5" x14ac:dyDescent="0.35">
      <c r="A19" s="226" t="s">
        <v>317</v>
      </c>
      <c r="B19" s="74"/>
      <c r="C19" s="31"/>
      <c r="D19" s="110">
        <f>IF(ISBLANK(B19),0,1)</f>
        <v>0</v>
      </c>
      <c r="E19" s="228"/>
    </row>
    <row r="20" spans="1:5" hidden="1" x14ac:dyDescent="0.35">
      <c r="D20" s="229">
        <f>SUM(D5:D19)</f>
        <v>0</v>
      </c>
    </row>
    <row r="97" spans="11:11" hidden="1" x14ac:dyDescent="0.35">
      <c r="K97" s="106">
        <f>SUM($D$5:$D$45)</f>
        <v>0</v>
      </c>
    </row>
  </sheetData>
  <sheetProtection algorithmName="SHA-512" hashValue="jBrVrabDSYGj8mmHDGFJ4aAKztTzXKhBT9AqE0Rlw+tOmiKwb9g2yXpHMAnHMNcQdZWdeCicgNuR4ASXIFPV9Q==" saltValue="xabwtNiYVUjXPjc83vS+8g==" spinCount="100000" sheet="1" formatCells="0" formatColumns="0" formatRows="0" selectLockedCells="1"/>
  <mergeCells count="2">
    <mergeCell ref="A1:B1"/>
    <mergeCell ref="C1:D1"/>
  </mergeCells>
  <phoneticPr fontId="20" type="noConversion"/>
  <dataValidations count="2">
    <dataValidation type="decimal" operator="greaterThanOrEqual" allowBlank="1" showInputMessage="1" showErrorMessage="1" sqref="B5 B9 B7 B11 B13 B16:B19" xr:uid="{CA153C3C-06A0-4493-B702-C17698EBD1B6}">
      <formula1>0</formula1>
    </dataValidation>
    <dataValidation type="decimal" operator="notEqual" allowBlank="1" showInputMessage="1" showErrorMessage="1" sqref="B15" xr:uid="{5F3C7EBE-0EA3-4073-A63B-2AB98693A5D2}">
      <formula1>0.0000001</formula1>
    </dataValidation>
  </dataValidations>
  <printOptions horizontalCentered="1"/>
  <pageMargins left="0" right="0" top="0" bottom="0" header="0" footer="0"/>
  <pageSetup paperSize="8" orientation="landscape" r:id="rId1"/>
  <headerFooter>
    <oddHeader>&amp;R&amp;"Calibri"&amp;10&amp;K000000 MFSA-RESTRICTED&amp;1#_x000D_</oddHeader>
  </headerFooter>
  <rowBreaks count="2" manualBreakCount="2">
    <brk id="10" max="3" man="1"/>
    <brk id="18" max="3" man="1"/>
  </rowBreaks>
  <extLst>
    <ext xmlns:x14="http://schemas.microsoft.com/office/spreadsheetml/2009/9/main" uri="{78C0D931-6437-407d-A8EE-F0AAD7539E65}">
      <x14:conditionalFormattings>
        <x14:conditionalFormatting xmlns:xm="http://schemas.microsoft.com/office/excel/2006/main">
          <x14:cfRule type="expression" priority="245" id="{C629FE72-BCBA-40F6-90BC-31CC19D286ED}">
            <xm:f>'Cover Sheet'!#REF!="Class B under threshold"</xm:f>
            <x14:dxf>
              <fill>
                <patternFill>
                  <bgColor theme="1"/>
                </patternFill>
              </fill>
            </x14:dxf>
          </x14:cfRule>
          <xm:sqref>A17</xm:sqref>
        </x14:conditionalFormatting>
        <x14:conditionalFormatting xmlns:xm="http://schemas.microsoft.com/office/excel/2006/main">
          <x14:cfRule type="iconSet" priority="278" id="{B5664E11-ED46-4B43-83A2-0739A09435B7}">
            <x14:iconSet iconSet="3Symbols" showValue="0" custom="1">
              <x14:cfvo type="percent">
                <xm:f>0</xm:f>
              </x14:cfvo>
              <x14:cfvo type="num">
                <xm:f>0</xm:f>
              </x14:cfvo>
              <x14:cfvo type="num">
                <xm:f>1</xm:f>
              </x14:cfvo>
              <x14:cfIcon iconSet="3Symbols" iconId="0"/>
              <x14:cfIcon iconSet="3Symbols" iconId="0"/>
              <x14:cfIcon iconSet="3Symbols" iconId="2"/>
            </x14:iconSet>
          </x14:cfRule>
          <xm:sqref>D9 D5 D16:D17 D7</xm:sqref>
        </x14:conditionalFormatting>
        <x14:conditionalFormatting xmlns:xm="http://schemas.microsoft.com/office/excel/2006/main">
          <x14:cfRule type="iconSet" priority="20" id="{2F4992C3-D8E5-4FEC-BA4B-4945C9176A69}">
            <x14:iconSet iconSet="3Symbols" showValue="0" custom="1">
              <x14:cfvo type="percent">
                <xm:f>0</xm:f>
              </x14:cfvo>
              <x14:cfvo type="num">
                <xm:f>0</xm:f>
              </x14:cfvo>
              <x14:cfvo type="num">
                <xm:f>1</xm:f>
              </x14:cfvo>
              <x14:cfIcon iconSet="3Symbols" iconId="0"/>
              <x14:cfIcon iconSet="3Symbols" iconId="0"/>
              <x14:cfIcon iconSet="3Symbols" iconId="2"/>
            </x14:iconSet>
          </x14:cfRule>
          <xm:sqref>D11</xm:sqref>
        </x14:conditionalFormatting>
        <x14:conditionalFormatting xmlns:xm="http://schemas.microsoft.com/office/excel/2006/main">
          <x14:cfRule type="iconSet" priority="129" id="{041470CC-45DB-48D3-9F6D-EE87A66BB08F}">
            <x14:iconSet iconSet="3Symbols" showValue="0" custom="1">
              <x14:cfvo type="percent">
                <xm:f>0</xm:f>
              </x14:cfvo>
              <x14:cfvo type="num">
                <xm:f>0</xm:f>
              </x14:cfvo>
              <x14:cfvo type="num">
                <xm:f>1</xm:f>
              </x14:cfvo>
              <x14:cfIcon iconSet="3Symbols" iconId="0"/>
              <x14:cfIcon iconSet="3Symbols" iconId="0"/>
              <x14:cfIcon iconSet="3Symbols" iconId="2"/>
            </x14:iconSet>
          </x14:cfRule>
          <xm:sqref>D13</xm:sqref>
        </x14:conditionalFormatting>
        <x14:conditionalFormatting xmlns:xm="http://schemas.microsoft.com/office/excel/2006/main">
          <x14:cfRule type="iconSet" priority="1" id="{1C54D264-06ED-479B-8B07-A5111D7E7F76}">
            <x14:iconSet iconSet="3Symbols" showValue="0" custom="1">
              <x14:cfvo type="percent">
                <xm:f>0</xm:f>
              </x14:cfvo>
              <x14:cfvo type="num">
                <xm:f>0</xm:f>
              </x14:cfvo>
              <x14:cfvo type="num">
                <xm:f>1</xm:f>
              </x14:cfvo>
              <x14:cfIcon iconSet="3Symbols" iconId="0"/>
              <x14:cfIcon iconSet="3Symbols" iconId="0"/>
              <x14:cfIcon iconSet="3Symbols" iconId="2"/>
            </x14:iconSet>
          </x14:cfRule>
          <xm:sqref>D19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CEAD0-BD68-4491-A019-C52694ED7526}">
  <sheetPr codeName="Sheet22">
    <pageSetUpPr fitToPage="1"/>
  </sheetPr>
  <dimension ref="A1:K91"/>
  <sheetViews>
    <sheetView topLeftCell="A8" zoomScale="70" zoomScaleNormal="70" workbookViewId="0">
      <selection activeCell="B17" sqref="B17:B23"/>
    </sheetView>
  </sheetViews>
  <sheetFormatPr defaultColWidth="0" defaultRowHeight="14.5" zeroHeight="1" x14ac:dyDescent="0.35"/>
  <cols>
    <col min="1" max="1" width="39.54296875" style="27" customWidth="1"/>
    <col min="2" max="2" width="76.54296875" style="27" customWidth="1"/>
    <col min="3" max="3" width="9.81640625" style="19" customWidth="1"/>
    <col min="4" max="4" width="2.453125" hidden="1" customWidth="1"/>
    <col min="5" max="16384" width="1.453125" hidden="1"/>
  </cols>
  <sheetData>
    <row r="1" spans="1:3" s="65" customFormat="1" ht="18" x14ac:dyDescent="0.4">
      <c r="A1" s="64" t="s">
        <v>359</v>
      </c>
      <c r="B1" s="66"/>
      <c r="C1" s="67"/>
    </row>
    <row r="2" spans="1:3" s="65" customFormat="1" ht="15.5" hidden="1" x14ac:dyDescent="0.35">
      <c r="A2" s="319"/>
      <c r="B2" s="319"/>
      <c r="C2" s="319"/>
    </row>
    <row r="3" spans="1:3" s="65" customFormat="1" ht="15.5" x14ac:dyDescent="0.35">
      <c r="A3" s="318" t="s">
        <v>360</v>
      </c>
      <c r="B3" s="320"/>
      <c r="C3" s="23"/>
    </row>
    <row r="4" spans="1:3" s="65" customFormat="1" ht="15.5" x14ac:dyDescent="0.35">
      <c r="A4" s="84"/>
      <c r="B4" s="84"/>
      <c r="C4" s="84"/>
    </row>
    <row r="5" spans="1:3" s="65" customFormat="1" ht="33.75" customHeight="1" x14ac:dyDescent="0.35">
      <c r="A5" s="321" t="s">
        <v>361</v>
      </c>
      <c r="B5" s="321"/>
      <c r="C5" s="23"/>
    </row>
    <row r="6" spans="1:3" s="65" customFormat="1" ht="15.5" x14ac:dyDescent="0.35">
      <c r="A6" s="84"/>
      <c r="B6" s="84"/>
      <c r="C6" s="84"/>
    </row>
    <row r="7" spans="1:3" s="65" customFormat="1" ht="61.5" customHeight="1" x14ac:dyDescent="0.35">
      <c r="A7" s="320" t="s">
        <v>362</v>
      </c>
      <c r="B7" s="320"/>
      <c r="C7" s="23"/>
    </row>
    <row r="8" spans="1:3" s="65" customFormat="1" ht="15.5" x14ac:dyDescent="0.35">
      <c r="A8" s="84"/>
      <c r="B8" s="84"/>
      <c r="C8" s="84"/>
    </row>
    <row r="9" spans="1:3" s="65" customFormat="1" ht="86.25" customHeight="1" x14ac:dyDescent="0.35">
      <c r="A9" s="318" t="s">
        <v>363</v>
      </c>
      <c r="B9" s="318"/>
      <c r="C9" s="23"/>
    </row>
    <row r="10" spans="1:3" s="65" customFormat="1" ht="15.5" x14ac:dyDescent="0.35">
      <c r="A10" s="84"/>
      <c r="B10" s="84"/>
      <c r="C10" s="84"/>
    </row>
    <row r="11" spans="1:3" s="65" customFormat="1" ht="61.5" customHeight="1" x14ac:dyDescent="0.35">
      <c r="A11" s="318" t="s">
        <v>364</v>
      </c>
      <c r="B11" s="318"/>
      <c r="C11" s="23"/>
    </row>
    <row r="12" spans="1:3" s="65" customFormat="1" ht="15.5" x14ac:dyDescent="0.35">
      <c r="A12" s="84"/>
      <c r="B12" s="84"/>
      <c r="C12" s="84"/>
    </row>
    <row r="13" spans="1:3" s="65" customFormat="1" ht="61.5" customHeight="1" x14ac:dyDescent="0.35">
      <c r="A13" s="318" t="s">
        <v>365</v>
      </c>
      <c r="B13" s="318"/>
      <c r="C13" s="23"/>
    </row>
    <row r="14" spans="1:3" s="65" customFormat="1" ht="15.5" x14ac:dyDescent="0.35">
      <c r="A14" s="84"/>
      <c r="B14" s="84"/>
      <c r="C14" s="84"/>
    </row>
    <row r="15" spans="1:3" s="65" customFormat="1" ht="156.75" customHeight="1" x14ac:dyDescent="0.35">
      <c r="A15" s="318" t="s">
        <v>366</v>
      </c>
      <c r="B15" s="318"/>
      <c r="C15" s="26"/>
    </row>
    <row r="16" spans="1:3" s="65" customFormat="1" ht="15.5" x14ac:dyDescent="0.35">
      <c r="A16" s="84"/>
      <c r="B16" s="84"/>
      <c r="C16" s="84"/>
    </row>
    <row r="17" spans="1:3" s="65" customFormat="1" ht="73.5" customHeight="1" x14ac:dyDescent="0.35">
      <c r="A17" s="9" t="s">
        <v>367</v>
      </c>
      <c r="B17" s="204"/>
      <c r="C17" s="28"/>
    </row>
    <row r="18" spans="1:3" s="65" customFormat="1" ht="15.5" x14ac:dyDescent="0.35">
      <c r="A18" s="84"/>
      <c r="B18" s="84"/>
      <c r="C18" s="84"/>
    </row>
    <row r="19" spans="1:3" s="65" customFormat="1" ht="25.5" customHeight="1" x14ac:dyDescent="0.35">
      <c r="A19" s="24" t="s">
        <v>368</v>
      </c>
      <c r="B19" s="30"/>
      <c r="C19" s="18">
        <f>IF(ISBLANK(B19),0,1)</f>
        <v>0</v>
      </c>
    </row>
    <row r="20" spans="1:3" s="65" customFormat="1" ht="15.5" x14ac:dyDescent="0.35">
      <c r="A20" s="84"/>
      <c r="B20" s="84"/>
      <c r="C20" s="84"/>
    </row>
    <row r="21" spans="1:3" s="65" customFormat="1" ht="48.5" customHeight="1" x14ac:dyDescent="0.35">
      <c r="A21" s="24" t="s">
        <v>369</v>
      </c>
      <c r="B21" s="30"/>
      <c r="C21" s="20"/>
    </row>
    <row r="22" spans="1:3" s="65" customFormat="1" ht="15.5" x14ac:dyDescent="0.35">
      <c r="A22" s="84"/>
      <c r="B22" s="84"/>
      <c r="C22" s="84"/>
    </row>
    <row r="23" spans="1:3" s="65" customFormat="1" ht="15.5" x14ac:dyDescent="0.35">
      <c r="A23" s="24" t="s">
        <v>370</v>
      </c>
      <c r="B23" s="231"/>
      <c r="C23" s="18">
        <f>IF(ISBLANK(B23),0,1)</f>
        <v>0</v>
      </c>
    </row>
    <row r="40" spans="4:4" hidden="1" x14ac:dyDescent="0.35">
      <c r="D40">
        <f>SUM(C19,C23)</f>
        <v>0</v>
      </c>
    </row>
    <row r="91" spans="11:11" hidden="1" x14ac:dyDescent="0.35">
      <c r="K91" t="e">
        <f>SUM(C19,C23,#REF!,#REF!)</f>
        <v>#REF!</v>
      </c>
    </row>
  </sheetData>
  <sheetProtection algorithmName="SHA-512" hashValue="kwfUHBYlK+Z6klOJ1g91+iJazpoKMYbFl9pOAQrCrH+1w37qZDgUZOS5u/HqEHDuROCsbqltonzXcqdG09XdUA==" saltValue="Gr6aBYduh507Rx5sxZvOfg==" spinCount="100000" sheet="1" formatCells="0" formatColumns="0" formatRows="0" selectLockedCells="1"/>
  <mergeCells count="8">
    <mergeCell ref="A15:B15"/>
    <mergeCell ref="A13:B13"/>
    <mergeCell ref="A2:C2"/>
    <mergeCell ref="A3:B3"/>
    <mergeCell ref="A5:B5"/>
    <mergeCell ref="A7:B7"/>
    <mergeCell ref="A9:B9"/>
    <mergeCell ref="A11:B11"/>
  </mergeCells>
  <dataValidations count="1">
    <dataValidation type="date" allowBlank="1" showInputMessage="1" showErrorMessage="1" sqref="B23" xr:uid="{3655B2AA-4D1A-4CE9-B4CD-6ADC22208493}">
      <formula1>29221</formula1>
      <formula2>73051</formula2>
    </dataValidation>
  </dataValidations>
  <printOptions horizontalCentered="1"/>
  <pageMargins left="0" right="0" top="0" bottom="0" header="0" footer="0"/>
  <pageSetup paperSize="8" orientation="landscape" r:id="rId1"/>
  <headerFooter>
    <oddHeader>&amp;R&amp;"Calibri"&amp;10&amp;K000000 MFSA-RESTRICTED&amp;1#_x000D_</oddHeader>
  </headerFooter>
  <extLst>
    <ext xmlns:x14="http://schemas.microsoft.com/office/spreadsheetml/2009/9/main" uri="{78C0D931-6437-407d-A8EE-F0AAD7539E65}">
      <x14:conditionalFormattings>
        <x14:conditionalFormatting xmlns:xm="http://schemas.microsoft.com/office/excel/2006/main">
          <x14:cfRule type="expression" priority="1" id="{9939DCE6-D877-45D5-ACBA-B826DCD498C6}">
            <xm:f>NOT('Cover Sheet'!#REF!="Class A under threshold")</xm:f>
            <x14:dxf>
              <fill>
                <patternFill>
                  <bgColor theme="1"/>
                </patternFill>
              </fill>
            </x14:dxf>
          </x14:cfRule>
          <xm:sqref>C15</xm:sqref>
        </x14:conditionalFormatting>
        <x14:conditionalFormatting xmlns:xm="http://schemas.microsoft.com/office/excel/2006/main">
          <x14:cfRule type="iconSet" priority="400" id="{F711A592-C323-424C-A669-2A07A547B3DD}">
            <x14:iconSet iconSet="3Symbols" showValue="0" custom="1">
              <x14:cfvo type="percent">
                <xm:f>0</xm:f>
              </x14:cfvo>
              <x14:cfvo type="num">
                <xm:f>0</xm:f>
              </x14:cfvo>
              <x14:cfvo type="num">
                <xm:f>1</xm:f>
              </x14:cfvo>
              <x14:cfIcon iconSet="3Symbols" iconId="0"/>
              <x14:cfIcon iconSet="3Symbols" iconId="0"/>
              <x14:cfIcon iconSet="3Symbols" iconId="2"/>
            </x14:iconSet>
          </x14:cfRule>
          <xm:sqref>C19 C21 C23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CB8FB-1769-46CA-A0CE-F834FDCB376B}">
  <sheetPr codeName="Sheet26">
    <pageSetUpPr fitToPage="1"/>
  </sheetPr>
  <dimension ref="A1:XFC11"/>
  <sheetViews>
    <sheetView showGridLines="0" view="pageBreakPreview" zoomScaleNormal="100" zoomScaleSheetLayoutView="100" workbookViewId="0">
      <selection activeCell="C1" sqref="C1"/>
    </sheetView>
  </sheetViews>
  <sheetFormatPr defaultColWidth="0" defaultRowHeight="14.5" zeroHeight="1" x14ac:dyDescent="0.35"/>
  <cols>
    <col min="1" max="1" width="12.54296875" style="57" bestFit="1" customWidth="1"/>
    <col min="2" max="2" width="9.453125" style="57" customWidth="1"/>
    <col min="3" max="3" width="9.453125" style="61" customWidth="1"/>
    <col min="4" max="16383" width="9.453125" style="57" hidden="1"/>
    <col min="16384" max="16384" width="4" style="57" hidden="1"/>
  </cols>
  <sheetData>
    <row r="1" spans="1:4" ht="35.15" customHeight="1" x14ac:dyDescent="0.35">
      <c r="A1" s="323" t="s">
        <v>472</v>
      </c>
      <c r="B1" s="324"/>
      <c r="C1" s="56" t="s">
        <v>473</v>
      </c>
      <c r="D1" s="322"/>
    </row>
    <row r="2" spans="1:4" ht="15.5" x14ac:dyDescent="0.35">
      <c r="A2" s="58" t="s">
        <v>474</v>
      </c>
      <c r="B2" s="59"/>
      <c r="C2" s="60">
        <f>IF('Cover Sheet'!$J$47=7,1,0)</f>
        <v>0</v>
      </c>
      <c r="D2" s="322"/>
    </row>
    <row r="3" spans="1:4" ht="15.5" x14ac:dyDescent="0.35">
      <c r="A3" s="58" t="s">
        <v>475</v>
      </c>
      <c r="B3" s="59">
        <v>1</v>
      </c>
      <c r="C3" s="60">
        <f>IF('1.Activities of the Limited CSP'!$D$46=32,1,0)</f>
        <v>0</v>
      </c>
      <c r="D3" s="322"/>
    </row>
    <row r="4" spans="1:4" ht="15.5" x14ac:dyDescent="0.35">
      <c r="A4" s="58" t="s">
        <v>475</v>
      </c>
      <c r="B4" s="59">
        <f t="shared" ref="B4:B10" si="0">B3+1</f>
        <v>2</v>
      </c>
      <c r="C4" s="60">
        <f>IF('2.Client Base '!D45=33,1,0)</f>
        <v>0</v>
      </c>
      <c r="D4" s="322"/>
    </row>
    <row r="5" spans="1:4" ht="15.5" x14ac:dyDescent="0.35">
      <c r="A5" s="58" t="s">
        <v>475</v>
      </c>
      <c r="B5" s="59">
        <f t="shared" si="0"/>
        <v>3</v>
      </c>
      <c r="C5" s="60">
        <f>IF('3.Ongoing Obligations'!D38=29,1,0)</f>
        <v>0</v>
      </c>
      <c r="D5" s="322"/>
    </row>
    <row r="6" spans="1:4" ht="15.5" x14ac:dyDescent="0.35">
      <c r="A6" s="58" t="s">
        <v>475</v>
      </c>
      <c r="B6" s="59">
        <f t="shared" si="0"/>
        <v>4</v>
      </c>
      <c r="C6" s="60">
        <f>IF('4.RM_AMLCFT controls_Compliance'!$D$59=43,1,0)</f>
        <v>0</v>
      </c>
      <c r="D6" s="322"/>
    </row>
    <row r="7" spans="1:4" ht="15.5" x14ac:dyDescent="0.35">
      <c r="A7" s="58" t="s">
        <v>475</v>
      </c>
      <c r="B7" s="59">
        <f t="shared" si="0"/>
        <v>5</v>
      </c>
      <c r="C7" s="60">
        <f>IF('5. Complaints'!D19=14,1,0)</f>
        <v>0</v>
      </c>
      <c r="D7" s="322"/>
    </row>
    <row r="8" spans="1:4" ht="15.5" x14ac:dyDescent="0.35">
      <c r="A8" s="58" t="s">
        <v>475</v>
      </c>
      <c r="B8" s="59">
        <f t="shared" si="0"/>
        <v>6</v>
      </c>
      <c r="C8" s="60">
        <f>IF('6.Outsourcing_Resource Sharing'!D18=14,1,0)</f>
        <v>0</v>
      </c>
      <c r="D8" s="322"/>
    </row>
    <row r="9" spans="1:4" ht="15.5" x14ac:dyDescent="0.35">
      <c r="A9" s="58" t="s">
        <v>475</v>
      </c>
      <c r="B9" s="59">
        <f t="shared" si="0"/>
        <v>7</v>
      </c>
      <c r="C9" s="60">
        <f>IF('7.Financial Information'!D20=8,1,0)</f>
        <v>0</v>
      </c>
      <c r="D9" s="322"/>
    </row>
    <row r="10" spans="1:4" ht="15.5" x14ac:dyDescent="0.35">
      <c r="A10" s="58" t="s">
        <v>475</v>
      </c>
      <c r="B10" s="59">
        <f t="shared" si="0"/>
        <v>8</v>
      </c>
      <c r="C10" s="60">
        <f>IF('8.Declarations'!D40=2,1,0)</f>
        <v>0</v>
      </c>
      <c r="D10" s="322"/>
    </row>
    <row r="11" spans="1:4" hidden="1" x14ac:dyDescent="0.35">
      <c r="A11" s="322"/>
      <c r="B11" s="322"/>
      <c r="C11" s="322"/>
      <c r="D11" s="322"/>
    </row>
  </sheetData>
  <sheetProtection algorithmName="SHA-512" hashValue="isqhMKvjKVzFxR5pqrUP60s6RXqacV93cYeCI7elNEqKWRoG7fMdpTSgy4Yc3rsgXWq+QRM+W42uXsyoIfNY2Q==" saltValue="+wlguwcznulEPZXzAWgVYA==" spinCount="100000" sheet="1" objects="1" scenarios="1"/>
  <mergeCells count="3">
    <mergeCell ref="D1:D11"/>
    <mergeCell ref="A11:C11"/>
    <mergeCell ref="A1:B1"/>
  </mergeCells>
  <hyperlinks>
    <hyperlink ref="C1" location="Contents!A1" display="Back to Contents" xr:uid="{1B61BE36-C8AB-47C9-9335-CAED7C48E4FC}"/>
  </hyperlinks>
  <printOptions horizontalCentered="1"/>
  <pageMargins left="0" right="0" top="0" bottom="0" header="0" footer="0"/>
  <pageSetup paperSize="8" orientation="landscape" r:id="rId1"/>
  <headerFooter>
    <oddHeader>&amp;R&amp;"Calibri"&amp;10&amp;K000000 MFSA-RESTRICTED&amp;1#_x000D_</oddHeader>
  </headerFooter>
  <extLst>
    <ext xmlns:x14="http://schemas.microsoft.com/office/spreadsheetml/2009/9/main" uri="{78C0D931-6437-407d-A8EE-F0AAD7539E65}">
      <x14:conditionalFormattings>
        <x14:conditionalFormatting xmlns:xm="http://schemas.microsoft.com/office/excel/2006/main">
          <x14:cfRule type="iconSet" priority="303" id="{4D2D7BD4-585E-4ADE-88B5-0BDBAF70D4D5}">
            <x14:iconSet iconSet="3Symbols" custom="1">
              <x14:cfvo type="percent">
                <xm:f>0</xm:f>
              </x14:cfvo>
              <x14:cfvo type="num">
                <xm:f>0</xm:f>
              </x14:cfvo>
              <x14:cfvo type="num">
                <xm:f>1</xm:f>
              </x14:cfvo>
              <x14:cfIcon iconSet="3Symbols" iconId="0"/>
              <x14:cfIcon iconSet="3Symbols" iconId="0"/>
              <x14:cfIcon iconSet="3Symbols" iconId="2"/>
            </x14:iconSet>
          </x14:cfRule>
          <xm:sqref>C2:C10</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948A8-6866-4F1D-9CA3-497D694390B9}">
  <sheetPr codeName="Sheet25">
    <tabColor rgb="FFFF0000"/>
  </sheetPr>
  <dimension ref="A1:Q42"/>
  <sheetViews>
    <sheetView zoomScale="70" zoomScaleNormal="70" workbookViewId="0">
      <selection activeCell="K23" sqref="K23"/>
    </sheetView>
  </sheetViews>
  <sheetFormatPr defaultRowHeight="21.5" x14ac:dyDescent="0.9"/>
  <cols>
    <col min="1" max="1" width="8.54296875" style="1"/>
    <col min="2" max="2" width="12.453125" style="1" customWidth="1"/>
    <col min="3" max="11" width="8.54296875" style="1"/>
  </cols>
  <sheetData>
    <row r="1" spans="1:17" x14ac:dyDescent="0.9">
      <c r="A1" s="1" t="s">
        <v>96</v>
      </c>
      <c r="B1" s="1" t="s">
        <v>318</v>
      </c>
      <c r="K1" s="2" t="s">
        <v>319</v>
      </c>
    </row>
    <row r="2" spans="1:17" x14ac:dyDescent="0.9">
      <c r="A2" s="1" t="s">
        <v>102</v>
      </c>
      <c r="B2" s="1" t="s">
        <v>320</v>
      </c>
      <c r="K2" s="2" t="s">
        <v>321</v>
      </c>
      <c r="Q2" t="s">
        <v>102</v>
      </c>
    </row>
    <row r="3" spans="1:17" x14ac:dyDescent="0.9">
      <c r="A3" s="1" t="s">
        <v>8</v>
      </c>
      <c r="B3" s="1" t="s">
        <v>8</v>
      </c>
      <c r="Q3" t="s">
        <v>322</v>
      </c>
    </row>
    <row r="4" spans="1:17" x14ac:dyDescent="0.9">
      <c r="K4" s="2" t="s">
        <v>323</v>
      </c>
      <c r="Q4" t="s">
        <v>324</v>
      </c>
    </row>
    <row r="5" spans="1:17" x14ac:dyDescent="0.9">
      <c r="K5" s="2" t="s">
        <v>325</v>
      </c>
      <c r="Q5" t="s">
        <v>117</v>
      </c>
    </row>
    <row r="6" spans="1:17" x14ac:dyDescent="0.9">
      <c r="K6" s="2" t="s">
        <v>326</v>
      </c>
      <c r="Q6" t="s">
        <v>8</v>
      </c>
    </row>
    <row r="7" spans="1:17" x14ac:dyDescent="0.9">
      <c r="K7" s="2" t="s">
        <v>327</v>
      </c>
    </row>
    <row r="9" spans="1:17" x14ac:dyDescent="0.9">
      <c r="K9" s="2" t="s">
        <v>328</v>
      </c>
    </row>
    <row r="10" spans="1:17" x14ac:dyDescent="0.9">
      <c r="K10" s="2" t="s">
        <v>329</v>
      </c>
    </row>
    <row r="11" spans="1:17" x14ac:dyDescent="0.9">
      <c r="K11" s="2" t="s">
        <v>330</v>
      </c>
    </row>
    <row r="12" spans="1:17" x14ac:dyDescent="0.9">
      <c r="A12" s="1" t="s">
        <v>331</v>
      </c>
      <c r="E12" s="4"/>
    </row>
    <row r="13" spans="1:17" x14ac:dyDescent="0.9">
      <c r="A13" s="1" t="s">
        <v>332</v>
      </c>
      <c r="E13" s="4"/>
    </row>
    <row r="14" spans="1:17" x14ac:dyDescent="0.9">
      <c r="A14" s="1" t="s">
        <v>333</v>
      </c>
      <c r="K14" s="1" t="s">
        <v>334</v>
      </c>
      <c r="L14" s="1"/>
    </row>
    <row r="15" spans="1:17" x14ac:dyDescent="0.9">
      <c r="A15" s="1" t="s">
        <v>335</v>
      </c>
      <c r="K15" s="1" t="s">
        <v>336</v>
      </c>
      <c r="L15" s="1"/>
    </row>
    <row r="16" spans="1:17" x14ac:dyDescent="0.9">
      <c r="A16" s="1" t="s">
        <v>337</v>
      </c>
      <c r="K16" s="1" t="s">
        <v>338</v>
      </c>
      <c r="L16" s="1"/>
    </row>
    <row r="17" spans="1:11" x14ac:dyDescent="0.9">
      <c r="A17" s="1" t="s">
        <v>327</v>
      </c>
      <c r="K17" s="1" t="s">
        <v>327</v>
      </c>
    </row>
    <row r="20" spans="1:11" x14ac:dyDescent="0.9">
      <c r="A20" s="1" t="s">
        <v>339</v>
      </c>
    </row>
    <row r="21" spans="1:11" x14ac:dyDescent="0.9">
      <c r="A21" s="1" t="s">
        <v>340</v>
      </c>
    </row>
    <row r="22" spans="1:11" x14ac:dyDescent="0.9">
      <c r="A22" s="1" t="s">
        <v>341</v>
      </c>
      <c r="K22" s="1" t="s">
        <v>342</v>
      </c>
    </row>
    <row r="23" spans="1:11" x14ac:dyDescent="0.9">
      <c r="A23" s="1" t="s">
        <v>327</v>
      </c>
      <c r="K23" s="1" t="s">
        <v>343</v>
      </c>
    </row>
    <row r="24" spans="1:11" x14ac:dyDescent="0.9">
      <c r="K24" s="1" t="s">
        <v>117</v>
      </c>
    </row>
    <row r="25" spans="1:11" x14ac:dyDescent="0.9">
      <c r="A25" s="1" t="s">
        <v>344</v>
      </c>
    </row>
    <row r="26" spans="1:11" x14ac:dyDescent="0.9">
      <c r="A26" s="1" t="s">
        <v>345</v>
      </c>
      <c r="K26" s="1" t="s">
        <v>346</v>
      </c>
    </row>
    <row r="27" spans="1:11" x14ac:dyDescent="0.9">
      <c r="A27" s="1" t="s">
        <v>347</v>
      </c>
      <c r="K27" s="1" t="s">
        <v>348</v>
      </c>
    </row>
    <row r="28" spans="1:11" x14ac:dyDescent="0.9">
      <c r="A28" s="1" t="s">
        <v>327</v>
      </c>
      <c r="K28" s="1" t="s">
        <v>117</v>
      </c>
    </row>
    <row r="29" spans="1:11" x14ac:dyDescent="0.9">
      <c r="K29" s="1" t="s">
        <v>8</v>
      </c>
    </row>
    <row r="30" spans="1:11" x14ac:dyDescent="0.9">
      <c r="A30" s="1" t="s">
        <v>349</v>
      </c>
    </row>
    <row r="31" spans="1:11" x14ac:dyDescent="0.9">
      <c r="A31" s="1" t="s">
        <v>350</v>
      </c>
      <c r="K31" s="1" t="s">
        <v>328</v>
      </c>
    </row>
    <row r="32" spans="1:11" x14ac:dyDescent="0.9">
      <c r="A32" s="1" t="s">
        <v>351</v>
      </c>
      <c r="K32" s="1" t="s">
        <v>329</v>
      </c>
    </row>
    <row r="33" spans="1:11" x14ac:dyDescent="0.9">
      <c r="A33" s="1" t="s">
        <v>352</v>
      </c>
      <c r="K33" s="1" t="s">
        <v>353</v>
      </c>
    </row>
    <row r="34" spans="1:11" x14ac:dyDescent="0.9">
      <c r="A34" s="1" t="s">
        <v>354</v>
      </c>
    </row>
    <row r="35" spans="1:11" x14ac:dyDescent="0.9">
      <c r="A35" s="1" t="s">
        <v>327</v>
      </c>
    </row>
    <row r="37" spans="1:11" x14ac:dyDescent="0.9">
      <c r="A37" s="1" t="s">
        <v>355</v>
      </c>
    </row>
    <row r="38" spans="1:11" x14ac:dyDescent="0.9">
      <c r="A38" s="1" t="s">
        <v>356</v>
      </c>
    </row>
    <row r="39" spans="1:11" x14ac:dyDescent="0.9">
      <c r="A39" s="1" t="s">
        <v>357</v>
      </c>
    </row>
    <row r="40" spans="1:11" x14ac:dyDescent="0.9">
      <c r="A40" s="1" t="s">
        <v>358</v>
      </c>
    </row>
    <row r="41" spans="1:11" x14ac:dyDescent="0.9">
      <c r="A41" s="1" t="s">
        <v>327</v>
      </c>
    </row>
    <row r="42" spans="1:11" x14ac:dyDescent="0.9">
      <c r="A42" s="1" t="s">
        <v>8</v>
      </c>
    </row>
  </sheetData>
  <pageMargins left="0.7" right="0.7" top="0.75" bottom="0.75" header="0.3" footer="0.3"/>
  <pageSetup paperSize="9" orientation="landscape" horizontalDpi="300" verticalDpi="300" r:id="rId1"/>
  <headerFooter>
    <oddHeader>&amp;R&amp;"Calibri"&amp;10&amp;K000000 MFSA-RESTRICTED&amp;1#_x000D_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FA507-CEFA-4F6F-AC99-74DBEA329662}">
  <sheetPr codeName="Sheet24">
    <tabColor rgb="FFFF0000"/>
    <pageSetUpPr fitToPage="1"/>
  </sheetPr>
  <dimension ref="B10:Z66"/>
  <sheetViews>
    <sheetView topLeftCell="G1" zoomScale="85" zoomScaleNormal="85" workbookViewId="0">
      <selection activeCell="M12" sqref="M12:M14"/>
    </sheetView>
  </sheetViews>
  <sheetFormatPr defaultColWidth="8.7265625" defaultRowHeight="15.5" x14ac:dyDescent="0.35"/>
  <cols>
    <col min="1" max="1" width="8.7265625" style="4"/>
    <col min="2" max="2" width="11.453125" style="4" customWidth="1"/>
    <col min="3" max="3" width="8.7265625" style="4" customWidth="1"/>
    <col min="4" max="4" width="11.1796875" style="4" customWidth="1"/>
    <col min="5" max="5" width="46.54296875" style="4" customWidth="1"/>
    <col min="6" max="6" width="47" style="4" customWidth="1"/>
    <col min="7" max="7" width="43.54296875" style="4" customWidth="1"/>
    <col min="8" max="8" width="26.453125" style="4" customWidth="1"/>
    <col min="9" max="9" width="39.54296875" style="4" customWidth="1"/>
    <col min="10" max="10" width="32.453125" style="4" customWidth="1"/>
    <col min="11" max="16" width="8.7265625" style="4"/>
    <col min="17" max="17" width="28.54296875" style="4" customWidth="1"/>
    <col min="18" max="18" width="15.1796875" style="4" customWidth="1"/>
    <col min="19" max="19" width="44.7265625" style="4" customWidth="1"/>
    <col min="20" max="20" width="22.54296875" style="4" customWidth="1"/>
    <col min="21" max="21" width="43.1796875" style="4" customWidth="1"/>
    <col min="22" max="16384" width="8.7265625" style="4"/>
  </cols>
  <sheetData>
    <row r="10" spans="2:26" ht="16" thickBot="1" x14ac:dyDescent="0.4">
      <c r="B10" s="4" t="s">
        <v>31</v>
      </c>
      <c r="X10" s="13" t="s">
        <v>11</v>
      </c>
      <c r="Y10" s="13" t="s">
        <v>12</v>
      </c>
      <c r="Z10" s="13" t="s">
        <v>13</v>
      </c>
    </row>
    <row r="11" spans="2:26" x14ac:dyDescent="0.35">
      <c r="B11" s="4" t="s">
        <v>371</v>
      </c>
      <c r="E11" s="5"/>
      <c r="F11" s="6"/>
      <c r="G11" s="6"/>
      <c r="H11" s="6"/>
      <c r="I11" s="6"/>
      <c r="J11" s="6"/>
      <c r="K11" s="6"/>
      <c r="L11" s="6"/>
      <c r="M11" s="6"/>
      <c r="N11" s="6"/>
      <c r="O11" s="6"/>
      <c r="P11" s="6"/>
      <c r="Q11" s="6"/>
      <c r="R11" s="6"/>
      <c r="S11" s="6"/>
      <c r="T11" s="6"/>
      <c r="U11" s="6"/>
      <c r="V11" s="86"/>
      <c r="X11" s="13">
        <v>1</v>
      </c>
      <c r="Y11" s="13">
        <v>1</v>
      </c>
      <c r="Z11" s="13">
        <v>2020</v>
      </c>
    </row>
    <row r="12" spans="2:26" x14ac:dyDescent="0.35">
      <c r="B12" s="4" t="s">
        <v>372</v>
      </c>
      <c r="E12" s="15" t="s">
        <v>96</v>
      </c>
      <c r="G12" s="4" t="s">
        <v>373</v>
      </c>
      <c r="M12" s="4" t="s">
        <v>96</v>
      </c>
      <c r="N12" s="4" t="s">
        <v>96</v>
      </c>
      <c r="P12" s="4" t="s">
        <v>318</v>
      </c>
      <c r="R12" s="4" t="s">
        <v>374</v>
      </c>
      <c r="U12" s="4" t="s">
        <v>375</v>
      </c>
      <c r="V12" s="87"/>
      <c r="X12" s="13">
        <v>2</v>
      </c>
      <c r="Y12" s="13">
        <v>2</v>
      </c>
      <c r="Z12" s="13">
        <v>2021</v>
      </c>
    </row>
    <row r="13" spans="2:26" x14ac:dyDescent="0.35">
      <c r="E13" s="15" t="s">
        <v>102</v>
      </c>
      <c r="G13" s="4" t="s">
        <v>376</v>
      </c>
      <c r="M13" s="4" t="s">
        <v>102</v>
      </c>
      <c r="N13" s="4" t="s">
        <v>102</v>
      </c>
      <c r="P13" s="4" t="s">
        <v>320</v>
      </c>
      <c r="R13" s="4" t="s">
        <v>377</v>
      </c>
      <c r="U13" s="4" t="s">
        <v>378</v>
      </c>
      <c r="V13" s="87"/>
      <c r="X13" s="13">
        <v>3</v>
      </c>
      <c r="Y13" s="13">
        <v>3</v>
      </c>
      <c r="Z13" s="13">
        <v>2022</v>
      </c>
    </row>
    <row r="14" spans="2:26" x14ac:dyDescent="0.35">
      <c r="E14" s="4" t="s">
        <v>379</v>
      </c>
      <c r="G14" s="4" t="s">
        <v>380</v>
      </c>
      <c r="M14" s="4" t="s">
        <v>107</v>
      </c>
      <c r="N14" s="4" t="s">
        <v>8</v>
      </c>
      <c r="P14" s="4" t="s">
        <v>8</v>
      </c>
      <c r="U14" s="4" t="s">
        <v>381</v>
      </c>
      <c r="V14" s="87"/>
      <c r="X14" s="13">
        <v>4</v>
      </c>
      <c r="Y14" s="13">
        <v>4</v>
      </c>
      <c r="Z14" s="13">
        <v>2023</v>
      </c>
    </row>
    <row r="15" spans="2:26" x14ac:dyDescent="0.35">
      <c r="G15" s="4" t="s">
        <v>382</v>
      </c>
      <c r="U15" s="4" t="s">
        <v>383</v>
      </c>
      <c r="V15" s="87"/>
      <c r="X15" s="13">
        <v>5</v>
      </c>
      <c r="Y15" s="13">
        <v>5</v>
      </c>
      <c r="Z15" s="13">
        <v>2024</v>
      </c>
    </row>
    <row r="16" spans="2:26" x14ac:dyDescent="0.35">
      <c r="U16" s="4" t="s">
        <v>384</v>
      </c>
      <c r="V16" s="87"/>
      <c r="X16" s="13">
        <v>6</v>
      </c>
      <c r="Y16" s="13">
        <v>6</v>
      </c>
      <c r="Z16" s="13">
        <v>2025</v>
      </c>
    </row>
    <row r="17" spans="5:26" x14ac:dyDescent="0.35">
      <c r="V17" s="87"/>
      <c r="X17" s="13">
        <v>7</v>
      </c>
      <c r="Y17" s="13">
        <v>7</v>
      </c>
      <c r="Z17" s="13">
        <v>2026</v>
      </c>
    </row>
    <row r="18" spans="5:26" x14ac:dyDescent="0.35">
      <c r="V18" s="87"/>
      <c r="X18" s="13">
        <v>8</v>
      </c>
      <c r="Y18" s="13">
        <v>8</v>
      </c>
      <c r="Z18" s="13">
        <v>2027</v>
      </c>
    </row>
    <row r="19" spans="5:26" x14ac:dyDescent="0.35">
      <c r="E19" s="4" t="s">
        <v>385</v>
      </c>
      <c r="G19" s="4" t="s">
        <v>386</v>
      </c>
      <c r="M19" s="4" t="s">
        <v>387</v>
      </c>
      <c r="V19" s="87"/>
      <c r="X19" s="13">
        <v>9</v>
      </c>
      <c r="Y19" s="13">
        <v>9</v>
      </c>
      <c r="Z19" s="13">
        <v>2028</v>
      </c>
    </row>
    <row r="20" spans="5:26" x14ac:dyDescent="0.35">
      <c r="E20" s="4" t="s">
        <v>388</v>
      </c>
      <c r="G20" s="4" t="s">
        <v>389</v>
      </c>
      <c r="M20" s="4" t="s">
        <v>390</v>
      </c>
      <c r="V20" s="87"/>
      <c r="X20" s="13">
        <v>10</v>
      </c>
      <c r="Y20" s="13">
        <v>10</v>
      </c>
      <c r="Z20" s="13">
        <v>2029</v>
      </c>
    </row>
    <row r="21" spans="5:26" x14ac:dyDescent="0.35">
      <c r="E21" s="4" t="s">
        <v>391</v>
      </c>
      <c r="G21" s="4" t="s">
        <v>392</v>
      </c>
      <c r="M21" s="4" t="s">
        <v>393</v>
      </c>
      <c r="V21" s="87"/>
      <c r="X21" s="13">
        <v>11</v>
      </c>
      <c r="Y21" s="13">
        <v>11</v>
      </c>
      <c r="Z21" s="13">
        <v>2030</v>
      </c>
    </row>
    <row r="22" spans="5:26" x14ac:dyDescent="0.35">
      <c r="E22" s="4" t="s">
        <v>394</v>
      </c>
      <c r="G22" s="4" t="s">
        <v>354</v>
      </c>
      <c r="M22" s="4" t="s">
        <v>354</v>
      </c>
      <c r="V22" s="87"/>
      <c r="X22" s="13">
        <v>12</v>
      </c>
      <c r="Y22" s="13">
        <v>12</v>
      </c>
      <c r="Z22" s="13">
        <v>2031</v>
      </c>
    </row>
    <row r="23" spans="5:26" x14ac:dyDescent="0.35">
      <c r="E23" s="4" t="s">
        <v>107</v>
      </c>
      <c r="G23" s="4" t="s">
        <v>382</v>
      </c>
      <c r="M23" s="4" t="s">
        <v>382</v>
      </c>
      <c r="T23" s="4" t="s">
        <v>395</v>
      </c>
      <c r="V23" s="87"/>
      <c r="X23" s="13">
        <v>13</v>
      </c>
      <c r="Y23" s="13"/>
      <c r="Z23" s="13">
        <v>2032</v>
      </c>
    </row>
    <row r="24" spans="5:26" x14ac:dyDescent="0.35">
      <c r="E24" s="4" t="s">
        <v>379</v>
      </c>
      <c r="G24" s="4" t="s">
        <v>379</v>
      </c>
      <c r="T24" s="4" t="s">
        <v>396</v>
      </c>
      <c r="V24" s="87"/>
      <c r="X24" s="13">
        <v>14</v>
      </c>
      <c r="Y24" s="13"/>
      <c r="Z24" s="13">
        <v>2033</v>
      </c>
    </row>
    <row r="25" spans="5:26" x14ac:dyDescent="0.35">
      <c r="T25" s="4" t="s">
        <v>8</v>
      </c>
      <c r="V25" s="87"/>
      <c r="X25" s="13">
        <v>15</v>
      </c>
      <c r="Y25" s="13"/>
      <c r="Z25" s="13">
        <v>2034</v>
      </c>
    </row>
    <row r="26" spans="5:26" x14ac:dyDescent="0.35">
      <c r="F26" s="4" t="s">
        <v>331</v>
      </c>
      <c r="M26" s="4" t="s">
        <v>397</v>
      </c>
      <c r="P26" s="4" t="s">
        <v>371</v>
      </c>
      <c r="V26" s="87"/>
      <c r="X26" s="13">
        <v>16</v>
      </c>
      <c r="Y26" s="13"/>
      <c r="Z26" s="13">
        <v>2035</v>
      </c>
    </row>
    <row r="27" spans="5:26" x14ac:dyDescent="0.35">
      <c r="F27" s="4" t="s">
        <v>332</v>
      </c>
      <c r="M27" s="4" t="s">
        <v>398</v>
      </c>
      <c r="P27" s="4" t="s">
        <v>372</v>
      </c>
      <c r="V27" s="87"/>
      <c r="X27" s="13">
        <v>17</v>
      </c>
      <c r="Y27" s="13"/>
      <c r="Z27" s="13">
        <v>2036</v>
      </c>
    </row>
    <row r="28" spans="5:26" x14ac:dyDescent="0.35">
      <c r="F28" s="4" t="s">
        <v>333</v>
      </c>
      <c r="M28" s="4" t="s">
        <v>102</v>
      </c>
      <c r="V28" s="87"/>
      <c r="X28" s="13">
        <v>18</v>
      </c>
      <c r="Y28" s="13"/>
      <c r="Z28" s="13">
        <v>2037</v>
      </c>
    </row>
    <row r="29" spans="5:26" x14ac:dyDescent="0.35">
      <c r="F29" s="4" t="s">
        <v>335</v>
      </c>
      <c r="V29" s="87"/>
      <c r="X29" s="13">
        <v>19</v>
      </c>
      <c r="Y29" s="13"/>
      <c r="Z29" s="13">
        <v>2038</v>
      </c>
    </row>
    <row r="30" spans="5:26" x14ac:dyDescent="0.35">
      <c r="F30" s="4" t="s">
        <v>354</v>
      </c>
      <c r="V30" s="87"/>
      <c r="X30" s="13">
        <v>20</v>
      </c>
      <c r="Y30" s="13"/>
      <c r="Z30" s="13">
        <v>2039</v>
      </c>
    </row>
    <row r="31" spans="5:26" x14ac:dyDescent="0.35">
      <c r="F31" s="4" t="s">
        <v>399</v>
      </c>
      <c r="V31" s="87"/>
      <c r="X31" s="13">
        <v>21</v>
      </c>
      <c r="Y31" s="13"/>
      <c r="Z31" s="13">
        <v>2040</v>
      </c>
    </row>
    <row r="32" spans="5:26" x14ac:dyDescent="0.35">
      <c r="V32" s="87"/>
      <c r="X32" s="13">
        <v>22</v>
      </c>
      <c r="Y32" s="13"/>
      <c r="Z32" s="13">
        <v>2041</v>
      </c>
    </row>
    <row r="33" spans="5:26" x14ac:dyDescent="0.35">
      <c r="F33" s="4" t="s">
        <v>400</v>
      </c>
      <c r="I33" s="4" t="s">
        <v>401</v>
      </c>
      <c r="Q33" s="4" t="s">
        <v>402</v>
      </c>
      <c r="V33" s="87"/>
      <c r="X33" s="13">
        <v>23</v>
      </c>
      <c r="Y33" s="13"/>
      <c r="Z33" s="13">
        <v>2042</v>
      </c>
    </row>
    <row r="34" spans="5:26" x14ac:dyDescent="0.35">
      <c r="F34" s="4" t="s">
        <v>403</v>
      </c>
      <c r="I34" s="4" t="s">
        <v>404</v>
      </c>
      <c r="Q34" s="4" t="s">
        <v>405</v>
      </c>
      <c r="V34" s="87"/>
      <c r="X34" s="13">
        <v>24</v>
      </c>
      <c r="Y34" s="13"/>
      <c r="Z34" s="13">
        <v>2043</v>
      </c>
    </row>
    <row r="35" spans="5:26" x14ac:dyDescent="0.35">
      <c r="F35" s="4" t="s">
        <v>8</v>
      </c>
      <c r="I35" s="4" t="s">
        <v>354</v>
      </c>
      <c r="Q35" s="4" t="s">
        <v>406</v>
      </c>
      <c r="V35" s="87"/>
      <c r="X35" s="13">
        <v>25</v>
      </c>
      <c r="Y35" s="13"/>
      <c r="Z35" s="13">
        <v>2044</v>
      </c>
    </row>
    <row r="36" spans="5:26" x14ac:dyDescent="0.35">
      <c r="I36" s="4" t="s">
        <v>382</v>
      </c>
      <c r="Q36" s="4" t="s">
        <v>407</v>
      </c>
      <c r="V36" s="87"/>
      <c r="X36" s="13">
        <v>26</v>
      </c>
      <c r="Y36" s="13"/>
      <c r="Z36" s="13">
        <v>2045</v>
      </c>
    </row>
    <row r="37" spans="5:26" x14ac:dyDescent="0.35">
      <c r="I37" s="4" t="s">
        <v>8</v>
      </c>
      <c r="Q37" s="4" t="s">
        <v>382</v>
      </c>
      <c r="V37" s="87"/>
      <c r="X37" s="13">
        <v>27</v>
      </c>
      <c r="Y37" s="13"/>
      <c r="Z37" s="13">
        <v>2046</v>
      </c>
    </row>
    <row r="38" spans="5:26" x14ac:dyDescent="0.35">
      <c r="F38" s="4" t="s">
        <v>408</v>
      </c>
      <c r="K38" s="4" t="s">
        <v>409</v>
      </c>
      <c r="V38" s="87"/>
      <c r="X38" s="13">
        <v>28</v>
      </c>
      <c r="Y38" s="13"/>
      <c r="Z38" s="13">
        <v>2047</v>
      </c>
    </row>
    <row r="39" spans="5:26" x14ac:dyDescent="0.35">
      <c r="F39" s="4" t="s">
        <v>410</v>
      </c>
      <c r="K39" s="4" t="s">
        <v>411</v>
      </c>
      <c r="Q39" s="4" t="s">
        <v>412</v>
      </c>
      <c r="S39" s="4" t="s">
        <v>413</v>
      </c>
      <c r="V39" s="87"/>
      <c r="X39" s="13">
        <v>29</v>
      </c>
      <c r="Y39" s="13"/>
      <c r="Z39" s="13">
        <v>2048</v>
      </c>
    </row>
    <row r="40" spans="5:26" x14ac:dyDescent="0.35">
      <c r="F40" s="4" t="s">
        <v>414</v>
      </c>
      <c r="K40" s="4" t="s">
        <v>354</v>
      </c>
      <c r="Q40" s="4" t="s">
        <v>415</v>
      </c>
      <c r="S40" s="4" t="s">
        <v>8</v>
      </c>
      <c r="V40" s="87"/>
      <c r="X40" s="13">
        <v>30</v>
      </c>
      <c r="Y40" s="13"/>
      <c r="Z40" s="13">
        <v>2049</v>
      </c>
    </row>
    <row r="41" spans="5:26" x14ac:dyDescent="0.35">
      <c r="F41" s="4" t="s">
        <v>107</v>
      </c>
      <c r="K41" s="4" t="s">
        <v>107</v>
      </c>
      <c r="Q41" s="4" t="s">
        <v>8</v>
      </c>
      <c r="V41" s="87"/>
      <c r="X41" s="13">
        <v>31</v>
      </c>
      <c r="Y41" s="13"/>
      <c r="Z41" s="13">
        <v>2050</v>
      </c>
    </row>
    <row r="42" spans="5:26" ht="16" thickBot="1" x14ac:dyDescent="0.4">
      <c r="E42" s="88"/>
      <c r="F42" s="89"/>
      <c r="G42" s="89"/>
      <c r="H42" s="89"/>
      <c r="I42" s="89"/>
      <c r="J42" s="89"/>
      <c r="K42" s="89" t="s">
        <v>8</v>
      </c>
      <c r="L42" s="89"/>
      <c r="M42" s="89"/>
      <c r="N42" s="89"/>
      <c r="O42" s="89"/>
      <c r="P42" s="89"/>
      <c r="Q42" s="89"/>
      <c r="R42" s="89"/>
      <c r="S42" s="89"/>
      <c r="T42" s="89"/>
      <c r="U42" s="89"/>
      <c r="V42" s="90"/>
    </row>
    <row r="45" spans="5:26" x14ac:dyDescent="0.35">
      <c r="E45" s="7" t="s">
        <v>385</v>
      </c>
      <c r="G45" s="4" t="s">
        <v>385</v>
      </c>
      <c r="I45" s="4" t="s">
        <v>416</v>
      </c>
      <c r="L45" s="4" t="s">
        <v>417</v>
      </c>
      <c r="N45" s="4" t="s">
        <v>418</v>
      </c>
      <c r="P45" s="4" t="s">
        <v>419</v>
      </c>
      <c r="Q45" s="4" t="s">
        <v>420</v>
      </c>
      <c r="R45" s="4" t="s">
        <v>421</v>
      </c>
      <c r="S45" s="4" t="s">
        <v>422</v>
      </c>
      <c r="T45" s="4" t="s">
        <v>423</v>
      </c>
      <c r="U45" s="4" t="s">
        <v>424</v>
      </c>
    </row>
    <row r="46" spans="5:26" x14ac:dyDescent="0.35">
      <c r="E46" s="7" t="s">
        <v>388</v>
      </c>
      <c r="G46" s="4" t="s">
        <v>388</v>
      </c>
      <c r="I46" s="4" t="s">
        <v>425</v>
      </c>
      <c r="L46" s="4" t="s">
        <v>213</v>
      </c>
      <c r="N46" s="4" t="s">
        <v>225</v>
      </c>
      <c r="P46" s="4" t="s">
        <v>426</v>
      </c>
      <c r="Q46" s="4" t="s">
        <v>427</v>
      </c>
      <c r="R46" s="4" t="s">
        <v>428</v>
      </c>
      <c r="S46" s="4" t="s">
        <v>429</v>
      </c>
      <c r="T46" s="4" t="s">
        <v>430</v>
      </c>
      <c r="U46" s="4" t="s">
        <v>431</v>
      </c>
    </row>
    <row r="47" spans="5:26" x14ac:dyDescent="0.35">
      <c r="E47" s="7" t="s">
        <v>391</v>
      </c>
      <c r="G47" s="4" t="s">
        <v>391</v>
      </c>
      <c r="L47" s="4" t="s">
        <v>432</v>
      </c>
      <c r="N47" s="4" t="s">
        <v>223</v>
      </c>
      <c r="P47" s="4" t="s">
        <v>433</v>
      </c>
      <c r="Q47" s="4" t="s">
        <v>434</v>
      </c>
      <c r="R47" s="4" t="s">
        <v>435</v>
      </c>
      <c r="S47" s="4" t="s">
        <v>436</v>
      </c>
      <c r="T47" s="4" t="s">
        <v>437</v>
      </c>
      <c r="U47" s="4" t="s">
        <v>438</v>
      </c>
    </row>
    <row r="48" spans="5:26" x14ac:dyDescent="0.35">
      <c r="E48" s="7" t="s">
        <v>394</v>
      </c>
      <c r="G48" s="4" t="s">
        <v>394</v>
      </c>
      <c r="L48" s="4" t="s">
        <v>439</v>
      </c>
      <c r="N48" s="4" t="s">
        <v>440</v>
      </c>
      <c r="P48" s="4" t="s">
        <v>441</v>
      </c>
      <c r="Q48" s="4" t="s">
        <v>232</v>
      </c>
      <c r="R48" s="4" t="s">
        <v>250</v>
      </c>
      <c r="S48" s="4" t="s">
        <v>442</v>
      </c>
      <c r="T48" s="4" t="s">
        <v>443</v>
      </c>
      <c r="U48" s="4" t="s">
        <v>258</v>
      </c>
    </row>
    <row r="49" spans="5:20" x14ac:dyDescent="0.35">
      <c r="E49" s="7" t="s">
        <v>107</v>
      </c>
      <c r="G49" s="4" t="s">
        <v>107</v>
      </c>
      <c r="L49" s="4" t="s">
        <v>216</v>
      </c>
      <c r="N49" s="4" t="s">
        <v>227</v>
      </c>
      <c r="P49" s="4" t="s">
        <v>444</v>
      </c>
      <c r="S49" s="4" t="s">
        <v>445</v>
      </c>
      <c r="T49" s="4" t="s">
        <v>256</v>
      </c>
    </row>
    <row r="50" spans="5:20" x14ac:dyDescent="0.35">
      <c r="E50" s="4" t="e">
        <v>#N/A</v>
      </c>
      <c r="G50" s="4" t="s">
        <v>8</v>
      </c>
      <c r="N50" s="4" t="s">
        <v>246</v>
      </c>
      <c r="P50" s="4" t="s">
        <v>446</v>
      </c>
      <c r="S50" s="4" t="s">
        <v>253</v>
      </c>
    </row>
    <row r="51" spans="5:20" x14ac:dyDescent="0.35">
      <c r="N51" s="4" t="s">
        <v>8</v>
      </c>
      <c r="P51" s="4" t="s">
        <v>230</v>
      </c>
    </row>
    <row r="53" spans="5:20" x14ac:dyDescent="0.35">
      <c r="E53" s="4" t="s">
        <v>421</v>
      </c>
      <c r="F53" s="4" t="s">
        <v>447</v>
      </c>
      <c r="H53" s="4" t="s">
        <v>448</v>
      </c>
      <c r="I53" s="4" t="s">
        <v>449</v>
      </c>
      <c r="J53" s="4" t="s">
        <v>450</v>
      </c>
      <c r="K53" s="4" t="s">
        <v>451</v>
      </c>
    </row>
    <row r="54" spans="5:20" x14ac:dyDescent="0.35">
      <c r="E54" s="4" t="s">
        <v>452</v>
      </c>
      <c r="F54" s="4" t="s">
        <v>453</v>
      </c>
      <c r="H54" s="4" t="s">
        <v>454</v>
      </c>
      <c r="I54" s="4" t="s">
        <v>455</v>
      </c>
      <c r="J54" s="4" t="s">
        <v>48</v>
      </c>
      <c r="K54" s="4" t="s">
        <v>456</v>
      </c>
    </row>
    <row r="55" spans="5:20" x14ac:dyDescent="0.35">
      <c r="E55" s="4" t="s">
        <v>428</v>
      </c>
      <c r="F55" s="4" t="s">
        <v>457</v>
      </c>
      <c r="H55" s="4" t="s">
        <v>458</v>
      </c>
      <c r="I55" s="4" t="s">
        <v>270</v>
      </c>
      <c r="J55" s="4" t="s">
        <v>459</v>
      </c>
      <c r="K55" s="4" t="s">
        <v>460</v>
      </c>
    </row>
    <row r="56" spans="5:20" x14ac:dyDescent="0.35">
      <c r="E56" s="4" t="s">
        <v>435</v>
      </c>
      <c r="F56" s="4" t="s">
        <v>461</v>
      </c>
      <c r="H56" s="4" t="s">
        <v>267</v>
      </c>
      <c r="J56" s="4" t="s">
        <v>292</v>
      </c>
      <c r="K56" s="4" t="s">
        <v>462</v>
      </c>
    </row>
    <row r="57" spans="5:20" x14ac:dyDescent="0.35">
      <c r="E57" s="4" t="s">
        <v>250</v>
      </c>
      <c r="F57" s="4" t="s">
        <v>426</v>
      </c>
      <c r="J57" s="4" t="s">
        <v>463</v>
      </c>
      <c r="K57" s="4" t="s">
        <v>303</v>
      </c>
    </row>
    <row r="58" spans="5:20" x14ac:dyDescent="0.35">
      <c r="F58" s="4" t="s">
        <v>464</v>
      </c>
      <c r="J58" s="4" t="s">
        <v>465</v>
      </c>
      <c r="K58" s="4" t="s">
        <v>466</v>
      </c>
    </row>
    <row r="59" spans="5:20" x14ac:dyDescent="0.35">
      <c r="F59" s="4" t="s">
        <v>265</v>
      </c>
      <c r="K59" s="4" t="s">
        <v>467</v>
      </c>
    </row>
    <row r="60" spans="5:20" x14ac:dyDescent="0.35">
      <c r="K60" s="4" t="s">
        <v>468</v>
      </c>
    </row>
    <row r="61" spans="5:20" x14ac:dyDescent="0.35">
      <c r="K61" s="4" t="s">
        <v>469</v>
      </c>
    </row>
    <row r="64" spans="5:20" x14ac:dyDescent="0.35">
      <c r="E64" s="4" t="s">
        <v>470</v>
      </c>
    </row>
    <row r="65" spans="5:5" x14ac:dyDescent="0.35">
      <c r="E65" s="4" t="s">
        <v>471</v>
      </c>
    </row>
    <row r="66" spans="5:5" x14ac:dyDescent="0.35">
      <c r="E66" s="4" t="s">
        <v>114</v>
      </c>
    </row>
  </sheetData>
  <pageMargins left="0.7" right="0.7" top="0.75" bottom="0.75" header="0.3" footer="0.3"/>
  <pageSetup paperSize="9" scale="54" orientation="landscape" r:id="rId1"/>
  <headerFooter>
    <oddHeader>&amp;R&amp;"Calibri"&amp;10&amp;K000000 MFSA-RESTRICTED&amp;1#_x000D_</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35383-B45E-4A8A-9005-8F488BBD317A}">
  <sheetPr codeName="Sheet2">
    <pageSetUpPr fitToPage="1"/>
  </sheetPr>
  <dimension ref="A1:XFD7"/>
  <sheetViews>
    <sheetView view="pageBreakPreview" zoomScale="110" zoomScaleNormal="100" zoomScaleSheetLayoutView="110" workbookViewId="0">
      <selection activeCell="A7" sqref="A7:I7"/>
    </sheetView>
  </sheetViews>
  <sheetFormatPr defaultColWidth="0" defaultRowHeight="15.5" zeroHeight="1" x14ac:dyDescent="0.35"/>
  <cols>
    <col min="1" max="7" width="9.453125" style="49" customWidth="1"/>
    <col min="8" max="8" width="34.81640625" style="49" customWidth="1"/>
    <col min="9" max="9" width="19.81640625" style="49" customWidth="1"/>
    <col min="10" max="10" width="23.54296875" style="46" hidden="1"/>
    <col min="11" max="16383" width="9.453125" style="46" hidden="1"/>
    <col min="16384" max="16384" width="1.54296875" style="46" hidden="1"/>
  </cols>
  <sheetData>
    <row r="1" spans="1:16384" ht="18.5" thickBot="1" x14ac:dyDescent="0.45">
      <c r="A1" s="259" t="s">
        <v>19</v>
      </c>
      <c r="B1" s="260"/>
      <c r="C1" s="260"/>
      <c r="D1" s="260"/>
      <c r="E1" s="260"/>
      <c r="F1" s="260"/>
      <c r="G1" s="260"/>
      <c r="H1" s="260"/>
      <c r="I1" s="261"/>
    </row>
    <row r="2" spans="1:16384" ht="52.5" customHeight="1" x14ac:dyDescent="0.3">
      <c r="A2" s="262" t="s">
        <v>20</v>
      </c>
      <c r="B2" s="263"/>
      <c r="C2" s="263"/>
      <c r="D2" s="263"/>
      <c r="E2" s="263"/>
      <c r="F2" s="263"/>
      <c r="G2" s="263"/>
      <c r="H2" s="263"/>
      <c r="I2" s="264"/>
    </row>
    <row r="3" spans="1:16384" ht="28.5" customHeight="1" x14ac:dyDescent="0.3">
      <c r="A3" s="262" t="s">
        <v>21</v>
      </c>
      <c r="B3" s="263"/>
      <c r="C3" s="263"/>
      <c r="D3" s="263"/>
      <c r="E3" s="263"/>
      <c r="F3" s="263"/>
      <c r="G3" s="263"/>
      <c r="H3" s="263"/>
      <c r="I3" s="264"/>
    </row>
    <row r="4" spans="1:16384" ht="49.5" customHeight="1" x14ac:dyDescent="0.3">
      <c r="A4" s="262" t="s">
        <v>22</v>
      </c>
      <c r="B4" s="263"/>
      <c r="C4" s="263"/>
      <c r="D4" s="263"/>
      <c r="E4" s="263"/>
      <c r="F4" s="263"/>
      <c r="G4" s="263"/>
      <c r="H4" s="263"/>
      <c r="I4" s="264"/>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c r="AO4" s="252"/>
      <c r="AP4" s="252"/>
      <c r="AQ4" s="252"/>
      <c r="AR4" s="252"/>
      <c r="AS4" s="252"/>
      <c r="AT4" s="252"/>
      <c r="AU4" s="252"/>
      <c r="AV4" s="252"/>
      <c r="AW4" s="252"/>
      <c r="AX4" s="252"/>
      <c r="AY4" s="252"/>
      <c r="AZ4" s="252"/>
      <c r="BA4" s="252"/>
      <c r="BB4" s="252"/>
      <c r="BC4" s="252"/>
      <c r="BD4" s="252"/>
      <c r="BE4" s="252"/>
      <c r="BF4" s="252"/>
      <c r="BG4" s="252"/>
      <c r="BH4" s="252"/>
      <c r="BI4" s="252"/>
      <c r="BJ4" s="252"/>
      <c r="BK4" s="252"/>
      <c r="BL4" s="252"/>
      <c r="BM4" s="252"/>
      <c r="BN4" s="252"/>
      <c r="BO4" s="252"/>
      <c r="BP4" s="252"/>
      <c r="BQ4" s="252"/>
      <c r="BR4" s="252"/>
      <c r="BS4" s="252"/>
      <c r="BT4" s="252"/>
      <c r="BU4" s="252"/>
      <c r="BV4" s="252"/>
      <c r="BW4" s="252"/>
      <c r="BX4" s="252"/>
      <c r="BY4" s="252"/>
      <c r="BZ4" s="252"/>
      <c r="CA4" s="252"/>
      <c r="CB4" s="252"/>
      <c r="CC4" s="252"/>
      <c r="CD4" s="252"/>
      <c r="CE4" s="252"/>
      <c r="CF4" s="252"/>
      <c r="CG4" s="252"/>
      <c r="CH4" s="252"/>
      <c r="CI4" s="252"/>
      <c r="CJ4" s="252"/>
      <c r="CK4" s="252"/>
      <c r="CL4" s="252"/>
      <c r="CM4" s="252"/>
      <c r="CN4" s="252"/>
      <c r="CO4" s="252"/>
      <c r="CP4" s="252"/>
      <c r="CQ4" s="252"/>
      <c r="CR4" s="252"/>
      <c r="CS4" s="252"/>
      <c r="CT4" s="252"/>
      <c r="CU4" s="252"/>
      <c r="CV4" s="252"/>
      <c r="CW4" s="252"/>
      <c r="CX4" s="252"/>
      <c r="CY4" s="252"/>
      <c r="CZ4" s="252"/>
      <c r="DA4" s="252"/>
      <c r="DB4" s="252"/>
      <c r="DC4" s="252"/>
      <c r="DD4" s="252"/>
      <c r="DE4" s="252"/>
      <c r="DF4" s="252"/>
      <c r="DG4" s="252"/>
      <c r="DH4" s="252"/>
      <c r="DI4" s="252"/>
      <c r="DJ4" s="252"/>
      <c r="DK4" s="252"/>
      <c r="DL4" s="252"/>
      <c r="DM4" s="252"/>
      <c r="DN4" s="252"/>
      <c r="DO4" s="252"/>
      <c r="DP4" s="252"/>
      <c r="DQ4" s="252"/>
      <c r="DR4" s="252"/>
      <c r="DS4" s="252"/>
      <c r="DT4" s="252"/>
      <c r="DU4" s="252"/>
      <c r="DV4" s="252"/>
      <c r="DW4" s="252"/>
      <c r="DX4" s="252"/>
      <c r="DY4" s="252"/>
      <c r="DZ4" s="252"/>
      <c r="EA4" s="252"/>
      <c r="EB4" s="252"/>
      <c r="EC4" s="252"/>
      <c r="ED4" s="252"/>
      <c r="EE4" s="252"/>
      <c r="EF4" s="252"/>
      <c r="EG4" s="252"/>
      <c r="EH4" s="252"/>
      <c r="EI4" s="252"/>
      <c r="EJ4" s="252"/>
      <c r="EK4" s="252"/>
      <c r="EL4" s="252"/>
      <c r="EM4" s="252"/>
      <c r="EN4" s="252"/>
      <c r="EO4" s="252"/>
      <c r="EP4" s="252"/>
      <c r="EQ4" s="252"/>
      <c r="ER4" s="252"/>
      <c r="ES4" s="252"/>
      <c r="ET4" s="252"/>
      <c r="EU4" s="252"/>
      <c r="EV4" s="252"/>
      <c r="EW4" s="252"/>
      <c r="EX4" s="252"/>
      <c r="EY4" s="252"/>
      <c r="EZ4" s="252"/>
      <c r="FA4" s="252"/>
      <c r="FB4" s="252"/>
      <c r="FC4" s="252"/>
      <c r="FD4" s="252"/>
      <c r="FE4" s="252"/>
      <c r="FF4" s="252"/>
      <c r="FG4" s="252"/>
      <c r="FH4" s="252"/>
      <c r="FI4" s="252"/>
      <c r="FJ4" s="252"/>
      <c r="FK4" s="252"/>
      <c r="FL4" s="252"/>
      <c r="FM4" s="252"/>
      <c r="FN4" s="252"/>
      <c r="FO4" s="252"/>
      <c r="FP4" s="252"/>
      <c r="FQ4" s="252"/>
      <c r="FR4" s="252"/>
      <c r="FS4" s="252"/>
      <c r="FT4" s="252"/>
      <c r="FU4" s="252"/>
      <c r="FV4" s="252"/>
      <c r="FW4" s="252"/>
      <c r="FX4" s="252"/>
      <c r="FY4" s="252"/>
      <c r="FZ4" s="252"/>
      <c r="GA4" s="252"/>
      <c r="GB4" s="252"/>
      <c r="GC4" s="252"/>
      <c r="GD4" s="252"/>
      <c r="GE4" s="252"/>
      <c r="GF4" s="252"/>
      <c r="GG4" s="252"/>
      <c r="GH4" s="252"/>
      <c r="GI4" s="252"/>
      <c r="GJ4" s="252"/>
      <c r="GK4" s="252"/>
      <c r="GL4" s="252"/>
      <c r="GM4" s="252"/>
      <c r="GN4" s="252"/>
      <c r="GO4" s="252"/>
      <c r="GP4" s="252"/>
      <c r="GQ4" s="252"/>
      <c r="GR4" s="252"/>
      <c r="GS4" s="252"/>
      <c r="GT4" s="252"/>
      <c r="GU4" s="252"/>
      <c r="GV4" s="252"/>
      <c r="GW4" s="252"/>
      <c r="GX4" s="252"/>
      <c r="GY4" s="252"/>
      <c r="GZ4" s="252"/>
      <c r="HA4" s="252"/>
      <c r="HB4" s="252"/>
      <c r="HC4" s="252"/>
      <c r="HD4" s="252"/>
      <c r="HE4" s="252"/>
      <c r="HF4" s="252"/>
      <c r="HG4" s="252"/>
      <c r="HH4" s="252"/>
      <c r="HI4" s="252"/>
      <c r="HJ4" s="252"/>
      <c r="HK4" s="252"/>
      <c r="HL4" s="252"/>
      <c r="HM4" s="252"/>
      <c r="HN4" s="252"/>
      <c r="HO4" s="252"/>
      <c r="HP4" s="252"/>
      <c r="HQ4" s="252"/>
      <c r="HR4" s="252"/>
      <c r="HS4" s="252"/>
      <c r="HT4" s="252"/>
      <c r="HU4" s="252"/>
      <c r="HV4" s="252"/>
      <c r="HW4" s="252"/>
      <c r="HX4" s="252"/>
      <c r="HY4" s="252"/>
      <c r="HZ4" s="252"/>
      <c r="IA4" s="252"/>
      <c r="IB4" s="252"/>
      <c r="IC4" s="252"/>
      <c r="ID4" s="252"/>
      <c r="IE4" s="252"/>
      <c r="IF4" s="252"/>
      <c r="IG4" s="252"/>
      <c r="IH4" s="252"/>
      <c r="II4" s="252"/>
      <c r="IJ4" s="252"/>
      <c r="IK4" s="252"/>
      <c r="IL4" s="252"/>
      <c r="IM4" s="252"/>
      <c r="IN4" s="252"/>
      <c r="IO4" s="252"/>
      <c r="IP4" s="252"/>
      <c r="IQ4" s="252"/>
      <c r="IR4" s="252"/>
      <c r="IS4" s="252"/>
      <c r="IT4" s="252"/>
      <c r="IU4" s="252"/>
      <c r="IV4" s="252"/>
      <c r="IW4" s="252"/>
      <c r="IX4" s="252"/>
      <c r="IY4" s="252"/>
      <c r="IZ4" s="252"/>
      <c r="JA4" s="252"/>
      <c r="JB4" s="252"/>
      <c r="JC4" s="252"/>
      <c r="JD4" s="252"/>
      <c r="JE4" s="252"/>
      <c r="JF4" s="252"/>
      <c r="JG4" s="252"/>
      <c r="JH4" s="252"/>
      <c r="JI4" s="252"/>
      <c r="JJ4" s="252"/>
      <c r="JK4" s="252"/>
      <c r="JL4" s="252"/>
      <c r="JM4" s="252"/>
      <c r="JN4" s="252"/>
      <c r="JO4" s="252"/>
      <c r="JP4" s="252"/>
      <c r="JQ4" s="252"/>
      <c r="JR4" s="252"/>
      <c r="JS4" s="252"/>
      <c r="JT4" s="252"/>
      <c r="JU4" s="252"/>
      <c r="JV4" s="252"/>
      <c r="JW4" s="252"/>
      <c r="JX4" s="252"/>
      <c r="JY4" s="252"/>
      <c r="JZ4" s="252"/>
      <c r="KA4" s="252"/>
      <c r="KB4" s="252"/>
      <c r="KC4" s="252"/>
      <c r="KD4" s="252"/>
      <c r="KE4" s="252"/>
      <c r="KF4" s="252"/>
      <c r="KG4" s="252"/>
      <c r="KH4" s="252"/>
      <c r="KI4" s="252"/>
      <c r="KJ4" s="252"/>
      <c r="KK4" s="252"/>
      <c r="KL4" s="252"/>
      <c r="KM4" s="252"/>
      <c r="KN4" s="252"/>
      <c r="KO4" s="252"/>
      <c r="KP4" s="252"/>
      <c r="KQ4" s="252"/>
      <c r="KR4" s="252"/>
      <c r="KS4" s="252"/>
      <c r="KT4" s="252"/>
      <c r="KU4" s="252"/>
      <c r="KV4" s="252"/>
      <c r="KW4" s="252"/>
      <c r="KX4" s="252"/>
      <c r="KY4" s="252"/>
      <c r="KZ4" s="252"/>
      <c r="LA4" s="252"/>
      <c r="LB4" s="252"/>
      <c r="LC4" s="252"/>
      <c r="LD4" s="252"/>
      <c r="LE4" s="252"/>
      <c r="LF4" s="252"/>
      <c r="LG4" s="252"/>
      <c r="LH4" s="252"/>
      <c r="LI4" s="252"/>
      <c r="LJ4" s="252"/>
      <c r="LK4" s="252"/>
      <c r="LL4" s="252"/>
      <c r="LM4" s="252"/>
      <c r="LN4" s="252"/>
      <c r="LO4" s="252"/>
      <c r="LP4" s="252"/>
      <c r="LQ4" s="252"/>
      <c r="LR4" s="252"/>
      <c r="LS4" s="252"/>
      <c r="LT4" s="252"/>
      <c r="LU4" s="252"/>
      <c r="LV4" s="252"/>
      <c r="LW4" s="252"/>
      <c r="LX4" s="252"/>
      <c r="LY4" s="252"/>
      <c r="LZ4" s="252"/>
      <c r="MA4" s="252"/>
      <c r="MB4" s="252"/>
      <c r="MC4" s="252"/>
      <c r="MD4" s="252"/>
      <c r="ME4" s="252"/>
      <c r="MF4" s="252"/>
      <c r="MG4" s="252"/>
      <c r="MH4" s="252"/>
      <c r="MI4" s="252"/>
      <c r="MJ4" s="252"/>
      <c r="MK4" s="252"/>
      <c r="ML4" s="252"/>
      <c r="MM4" s="252"/>
      <c r="MN4" s="252"/>
      <c r="MO4" s="252"/>
      <c r="MP4" s="252"/>
      <c r="MQ4" s="252"/>
      <c r="MR4" s="252"/>
      <c r="MS4" s="252"/>
      <c r="MT4" s="252"/>
      <c r="MU4" s="252"/>
      <c r="MV4" s="252"/>
      <c r="MW4" s="252"/>
      <c r="MX4" s="252"/>
      <c r="MY4" s="252"/>
      <c r="MZ4" s="252"/>
      <c r="NA4" s="252"/>
      <c r="NB4" s="252"/>
      <c r="NC4" s="252"/>
      <c r="ND4" s="252"/>
      <c r="NE4" s="252"/>
      <c r="NF4" s="252"/>
      <c r="NG4" s="252"/>
      <c r="NH4" s="252"/>
      <c r="NI4" s="252"/>
      <c r="NJ4" s="252"/>
      <c r="NK4" s="252"/>
      <c r="NL4" s="252"/>
      <c r="NM4" s="252"/>
      <c r="NN4" s="252"/>
      <c r="NO4" s="252"/>
      <c r="NP4" s="252"/>
      <c r="NQ4" s="252"/>
      <c r="NR4" s="252"/>
      <c r="NS4" s="252"/>
      <c r="NT4" s="252"/>
      <c r="NU4" s="252"/>
      <c r="NV4" s="252"/>
      <c r="NW4" s="252"/>
      <c r="NX4" s="252"/>
      <c r="NY4" s="252"/>
      <c r="NZ4" s="252"/>
      <c r="OA4" s="252"/>
      <c r="OB4" s="252"/>
      <c r="OC4" s="252"/>
      <c r="OD4" s="252"/>
      <c r="OE4" s="252"/>
      <c r="OF4" s="252"/>
      <c r="OG4" s="252"/>
      <c r="OH4" s="252"/>
      <c r="OI4" s="252"/>
      <c r="OJ4" s="252"/>
      <c r="OK4" s="252"/>
      <c r="OL4" s="252"/>
      <c r="OM4" s="252"/>
      <c r="ON4" s="252"/>
      <c r="OO4" s="252"/>
      <c r="OP4" s="252"/>
      <c r="OQ4" s="252"/>
      <c r="OR4" s="252"/>
      <c r="OS4" s="252"/>
      <c r="OT4" s="252"/>
      <c r="OU4" s="252"/>
      <c r="OV4" s="252"/>
      <c r="OW4" s="252"/>
      <c r="OX4" s="252"/>
      <c r="OY4" s="252"/>
      <c r="OZ4" s="252"/>
      <c r="PA4" s="252"/>
      <c r="PB4" s="252"/>
      <c r="PC4" s="252"/>
      <c r="PD4" s="252"/>
      <c r="PE4" s="252"/>
      <c r="PF4" s="252"/>
      <c r="PG4" s="252"/>
      <c r="PH4" s="252"/>
      <c r="PI4" s="252"/>
      <c r="PJ4" s="252"/>
      <c r="PK4" s="252"/>
      <c r="PL4" s="252"/>
      <c r="PM4" s="252"/>
      <c r="PN4" s="252"/>
      <c r="PO4" s="252"/>
      <c r="PP4" s="252"/>
      <c r="PQ4" s="252"/>
      <c r="PR4" s="252"/>
      <c r="PS4" s="252"/>
      <c r="PT4" s="252"/>
      <c r="PU4" s="252"/>
      <c r="PV4" s="252"/>
      <c r="PW4" s="252"/>
      <c r="PX4" s="252"/>
      <c r="PY4" s="252"/>
      <c r="PZ4" s="252"/>
      <c r="QA4" s="252"/>
      <c r="QB4" s="252"/>
      <c r="QC4" s="252"/>
      <c r="QD4" s="252"/>
      <c r="QE4" s="252"/>
      <c r="QF4" s="252"/>
      <c r="QG4" s="252"/>
      <c r="QH4" s="252"/>
      <c r="QI4" s="252"/>
      <c r="QJ4" s="252"/>
      <c r="QK4" s="252"/>
      <c r="QL4" s="252"/>
      <c r="QM4" s="252"/>
      <c r="QN4" s="252"/>
      <c r="QO4" s="252"/>
      <c r="QP4" s="252"/>
      <c r="QQ4" s="252"/>
      <c r="QR4" s="252"/>
      <c r="QS4" s="252"/>
      <c r="QT4" s="252"/>
      <c r="QU4" s="252"/>
      <c r="QV4" s="252"/>
      <c r="QW4" s="252"/>
      <c r="QX4" s="252"/>
      <c r="QY4" s="252"/>
      <c r="QZ4" s="252"/>
      <c r="RA4" s="252"/>
      <c r="RB4" s="252"/>
      <c r="RC4" s="252"/>
      <c r="RD4" s="252"/>
      <c r="RE4" s="252"/>
      <c r="RF4" s="252"/>
      <c r="RG4" s="252"/>
      <c r="RH4" s="252"/>
      <c r="RI4" s="252"/>
      <c r="RJ4" s="252"/>
      <c r="RK4" s="252"/>
      <c r="RL4" s="252"/>
      <c r="RM4" s="252"/>
      <c r="RN4" s="252"/>
      <c r="RO4" s="252"/>
      <c r="RP4" s="252"/>
      <c r="RQ4" s="252"/>
      <c r="RR4" s="252"/>
      <c r="RS4" s="252"/>
      <c r="RT4" s="252"/>
      <c r="RU4" s="252"/>
      <c r="RV4" s="252"/>
      <c r="RW4" s="252"/>
      <c r="RX4" s="252"/>
      <c r="RY4" s="252"/>
      <c r="RZ4" s="252"/>
      <c r="SA4" s="252"/>
      <c r="SB4" s="252"/>
      <c r="SC4" s="252"/>
      <c r="SD4" s="252"/>
      <c r="SE4" s="252"/>
      <c r="SF4" s="252"/>
      <c r="SG4" s="252"/>
      <c r="SH4" s="252"/>
      <c r="SI4" s="252"/>
      <c r="SJ4" s="252"/>
      <c r="SK4" s="252"/>
      <c r="SL4" s="252"/>
      <c r="SM4" s="252"/>
      <c r="SN4" s="252"/>
      <c r="SO4" s="252"/>
      <c r="SP4" s="252"/>
      <c r="SQ4" s="252"/>
      <c r="SR4" s="252"/>
      <c r="SS4" s="252"/>
      <c r="ST4" s="252"/>
      <c r="SU4" s="252"/>
      <c r="SV4" s="252"/>
      <c r="SW4" s="252"/>
      <c r="SX4" s="252"/>
      <c r="SY4" s="252"/>
      <c r="SZ4" s="252"/>
      <c r="TA4" s="252"/>
      <c r="TB4" s="252"/>
      <c r="TC4" s="252"/>
      <c r="TD4" s="252"/>
      <c r="TE4" s="252"/>
      <c r="TF4" s="252"/>
      <c r="TG4" s="252"/>
      <c r="TH4" s="252"/>
      <c r="TI4" s="252"/>
      <c r="TJ4" s="252"/>
      <c r="TK4" s="252"/>
      <c r="TL4" s="252"/>
      <c r="TM4" s="252"/>
      <c r="TN4" s="252"/>
      <c r="TO4" s="252"/>
      <c r="TP4" s="252"/>
      <c r="TQ4" s="252"/>
      <c r="TR4" s="252"/>
      <c r="TS4" s="252"/>
      <c r="TT4" s="252"/>
      <c r="TU4" s="252"/>
      <c r="TV4" s="252"/>
      <c r="TW4" s="252"/>
      <c r="TX4" s="252"/>
      <c r="TY4" s="252"/>
      <c r="TZ4" s="252"/>
      <c r="UA4" s="252"/>
      <c r="UB4" s="252"/>
      <c r="UC4" s="252"/>
      <c r="UD4" s="252"/>
      <c r="UE4" s="252"/>
      <c r="UF4" s="252"/>
      <c r="UG4" s="252"/>
      <c r="UH4" s="252"/>
      <c r="UI4" s="252"/>
      <c r="UJ4" s="252"/>
      <c r="UK4" s="252"/>
      <c r="UL4" s="252"/>
      <c r="UM4" s="252"/>
      <c r="UN4" s="252"/>
      <c r="UO4" s="252"/>
      <c r="UP4" s="252"/>
      <c r="UQ4" s="252"/>
      <c r="UR4" s="252"/>
      <c r="US4" s="252"/>
      <c r="UT4" s="252"/>
      <c r="UU4" s="252"/>
      <c r="UV4" s="252"/>
      <c r="UW4" s="252"/>
      <c r="UX4" s="252"/>
      <c r="UY4" s="252"/>
      <c r="UZ4" s="252"/>
      <c r="VA4" s="252"/>
      <c r="VB4" s="252"/>
      <c r="VC4" s="252"/>
      <c r="VD4" s="252"/>
      <c r="VE4" s="252"/>
      <c r="VF4" s="252"/>
      <c r="VG4" s="252"/>
      <c r="VH4" s="252"/>
      <c r="VI4" s="252"/>
      <c r="VJ4" s="252"/>
      <c r="VK4" s="252"/>
      <c r="VL4" s="252"/>
      <c r="VM4" s="252"/>
      <c r="VN4" s="252"/>
      <c r="VO4" s="252"/>
      <c r="VP4" s="252"/>
      <c r="VQ4" s="252"/>
      <c r="VR4" s="252"/>
      <c r="VS4" s="252"/>
      <c r="VT4" s="252"/>
      <c r="VU4" s="252"/>
      <c r="VV4" s="252"/>
      <c r="VW4" s="252"/>
      <c r="VX4" s="252"/>
      <c r="VY4" s="252"/>
      <c r="VZ4" s="252"/>
      <c r="WA4" s="252"/>
      <c r="WB4" s="252"/>
      <c r="WC4" s="252"/>
      <c r="WD4" s="252"/>
      <c r="WE4" s="252"/>
      <c r="WF4" s="252"/>
      <c r="WG4" s="252"/>
      <c r="WH4" s="252"/>
      <c r="WI4" s="252"/>
      <c r="WJ4" s="252"/>
      <c r="WK4" s="252"/>
      <c r="WL4" s="252"/>
      <c r="WM4" s="252"/>
      <c r="WN4" s="252"/>
      <c r="WO4" s="252"/>
      <c r="WP4" s="252"/>
      <c r="WQ4" s="252"/>
      <c r="WR4" s="252"/>
      <c r="WS4" s="252"/>
      <c r="WT4" s="252"/>
      <c r="WU4" s="252"/>
      <c r="WV4" s="252"/>
      <c r="WW4" s="252"/>
      <c r="WX4" s="252"/>
      <c r="WY4" s="252"/>
      <c r="WZ4" s="252"/>
      <c r="XA4" s="252"/>
      <c r="XB4" s="252"/>
      <c r="XC4" s="252"/>
      <c r="XD4" s="252"/>
      <c r="XE4" s="252"/>
      <c r="XF4" s="252"/>
      <c r="XG4" s="252"/>
      <c r="XH4" s="252"/>
      <c r="XI4" s="252"/>
      <c r="XJ4" s="252"/>
      <c r="XK4" s="252"/>
      <c r="XL4" s="252"/>
      <c r="XM4" s="252"/>
      <c r="XN4" s="252"/>
      <c r="XO4" s="252"/>
      <c r="XP4" s="252"/>
      <c r="XQ4" s="252"/>
      <c r="XR4" s="252"/>
      <c r="XS4" s="252"/>
      <c r="XT4" s="252"/>
      <c r="XU4" s="252"/>
      <c r="XV4" s="252"/>
      <c r="XW4" s="252"/>
      <c r="XX4" s="252"/>
      <c r="XY4" s="252"/>
      <c r="XZ4" s="252"/>
      <c r="YA4" s="252"/>
      <c r="YB4" s="252"/>
      <c r="YC4" s="252"/>
      <c r="YD4" s="252"/>
      <c r="YE4" s="252"/>
      <c r="YF4" s="252"/>
      <c r="YG4" s="252"/>
      <c r="YH4" s="252"/>
      <c r="YI4" s="252"/>
      <c r="YJ4" s="252"/>
      <c r="YK4" s="252"/>
      <c r="YL4" s="252"/>
      <c r="YM4" s="252"/>
      <c r="YN4" s="252"/>
      <c r="YO4" s="252"/>
      <c r="YP4" s="252"/>
      <c r="YQ4" s="252"/>
      <c r="YR4" s="252"/>
      <c r="YS4" s="252"/>
      <c r="YT4" s="252"/>
      <c r="YU4" s="252"/>
      <c r="YV4" s="252"/>
      <c r="YW4" s="252"/>
      <c r="YX4" s="252"/>
      <c r="YY4" s="252"/>
      <c r="YZ4" s="252"/>
      <c r="ZA4" s="252"/>
      <c r="ZB4" s="252"/>
      <c r="ZC4" s="252"/>
      <c r="ZD4" s="252"/>
      <c r="ZE4" s="252"/>
      <c r="ZF4" s="252"/>
      <c r="ZG4" s="252"/>
      <c r="ZH4" s="252"/>
      <c r="ZI4" s="252"/>
      <c r="ZJ4" s="252"/>
      <c r="ZK4" s="252"/>
      <c r="ZL4" s="252"/>
      <c r="ZM4" s="252"/>
      <c r="ZN4" s="252"/>
      <c r="ZO4" s="252"/>
      <c r="ZP4" s="252"/>
      <c r="ZQ4" s="252"/>
      <c r="ZR4" s="252"/>
      <c r="ZS4" s="252"/>
      <c r="ZT4" s="252"/>
      <c r="ZU4" s="252"/>
      <c r="ZV4" s="252"/>
      <c r="ZW4" s="252"/>
      <c r="ZX4" s="252"/>
      <c r="ZY4" s="252"/>
      <c r="ZZ4" s="252"/>
      <c r="AAA4" s="252"/>
      <c r="AAB4" s="252"/>
      <c r="AAC4" s="252"/>
      <c r="AAD4" s="252"/>
      <c r="AAE4" s="252"/>
      <c r="AAF4" s="252"/>
      <c r="AAG4" s="252"/>
      <c r="AAH4" s="252"/>
      <c r="AAI4" s="252"/>
      <c r="AAJ4" s="252"/>
      <c r="AAK4" s="252"/>
      <c r="AAL4" s="252"/>
      <c r="AAM4" s="252"/>
      <c r="AAN4" s="252"/>
      <c r="AAO4" s="252"/>
      <c r="AAP4" s="252"/>
      <c r="AAQ4" s="252"/>
      <c r="AAR4" s="252"/>
      <c r="AAS4" s="252"/>
      <c r="AAT4" s="252"/>
      <c r="AAU4" s="252"/>
      <c r="AAV4" s="252"/>
      <c r="AAW4" s="252"/>
      <c r="AAX4" s="252"/>
      <c r="AAY4" s="252"/>
      <c r="AAZ4" s="252"/>
      <c r="ABA4" s="252"/>
      <c r="ABB4" s="252"/>
      <c r="ABC4" s="252"/>
      <c r="ABD4" s="252"/>
      <c r="ABE4" s="252"/>
      <c r="ABF4" s="252"/>
      <c r="ABG4" s="252"/>
      <c r="ABH4" s="252"/>
      <c r="ABI4" s="252"/>
      <c r="ABJ4" s="252"/>
      <c r="ABK4" s="252"/>
      <c r="ABL4" s="252"/>
      <c r="ABM4" s="252"/>
      <c r="ABN4" s="252"/>
      <c r="ABO4" s="252"/>
      <c r="ABP4" s="252"/>
      <c r="ABQ4" s="252"/>
      <c r="ABR4" s="252"/>
      <c r="ABS4" s="252"/>
      <c r="ABT4" s="252"/>
      <c r="ABU4" s="252"/>
      <c r="ABV4" s="252"/>
      <c r="ABW4" s="252"/>
      <c r="ABX4" s="252"/>
      <c r="ABY4" s="252"/>
      <c r="ABZ4" s="252"/>
      <c r="ACA4" s="252"/>
      <c r="ACB4" s="252"/>
      <c r="ACC4" s="252"/>
      <c r="ACD4" s="252"/>
      <c r="ACE4" s="252"/>
      <c r="ACF4" s="252"/>
      <c r="ACG4" s="252"/>
      <c r="ACH4" s="252"/>
      <c r="ACI4" s="252"/>
      <c r="ACJ4" s="252"/>
      <c r="ACK4" s="252"/>
      <c r="ACL4" s="252"/>
      <c r="ACM4" s="252"/>
      <c r="ACN4" s="252"/>
      <c r="ACO4" s="252"/>
      <c r="ACP4" s="252"/>
      <c r="ACQ4" s="252"/>
      <c r="ACR4" s="252"/>
      <c r="ACS4" s="252"/>
      <c r="ACT4" s="252"/>
      <c r="ACU4" s="252"/>
      <c r="ACV4" s="252"/>
      <c r="ACW4" s="252"/>
      <c r="ACX4" s="252"/>
      <c r="ACY4" s="252"/>
      <c r="ACZ4" s="252"/>
      <c r="ADA4" s="252"/>
      <c r="ADB4" s="252"/>
      <c r="ADC4" s="252"/>
      <c r="ADD4" s="252"/>
      <c r="ADE4" s="252"/>
      <c r="ADF4" s="252"/>
      <c r="ADG4" s="252"/>
      <c r="ADH4" s="252"/>
      <c r="ADI4" s="252"/>
      <c r="ADJ4" s="252"/>
      <c r="ADK4" s="252"/>
      <c r="ADL4" s="252"/>
      <c r="ADM4" s="252"/>
      <c r="ADN4" s="252"/>
      <c r="ADO4" s="252"/>
      <c r="ADP4" s="252"/>
      <c r="ADQ4" s="252"/>
      <c r="ADR4" s="252"/>
      <c r="ADS4" s="252"/>
      <c r="ADT4" s="252"/>
      <c r="ADU4" s="252"/>
      <c r="ADV4" s="252"/>
      <c r="ADW4" s="252"/>
      <c r="ADX4" s="252"/>
      <c r="ADY4" s="252"/>
      <c r="ADZ4" s="252"/>
      <c r="AEA4" s="252"/>
      <c r="AEB4" s="252"/>
      <c r="AEC4" s="252"/>
      <c r="AED4" s="252"/>
      <c r="AEE4" s="252"/>
      <c r="AEF4" s="252"/>
      <c r="AEG4" s="252"/>
      <c r="AEH4" s="252"/>
      <c r="AEI4" s="252"/>
      <c r="AEJ4" s="252"/>
      <c r="AEK4" s="252"/>
      <c r="AEL4" s="252"/>
      <c r="AEM4" s="252"/>
      <c r="AEN4" s="252"/>
      <c r="AEO4" s="252"/>
      <c r="AEP4" s="252"/>
      <c r="AEQ4" s="252"/>
      <c r="AER4" s="252"/>
      <c r="AES4" s="252"/>
      <c r="AET4" s="252"/>
      <c r="AEU4" s="252"/>
      <c r="AEV4" s="252"/>
      <c r="AEW4" s="252"/>
      <c r="AEX4" s="252"/>
      <c r="AEY4" s="252"/>
      <c r="AEZ4" s="252"/>
      <c r="AFA4" s="252"/>
      <c r="AFB4" s="252"/>
      <c r="AFC4" s="252"/>
      <c r="AFD4" s="252"/>
      <c r="AFE4" s="252"/>
      <c r="AFF4" s="252"/>
      <c r="AFG4" s="252"/>
      <c r="AFH4" s="252"/>
      <c r="AFI4" s="252"/>
      <c r="AFJ4" s="252"/>
      <c r="AFK4" s="252"/>
      <c r="AFL4" s="252"/>
      <c r="AFM4" s="252"/>
      <c r="AFN4" s="252"/>
      <c r="AFO4" s="252"/>
      <c r="AFP4" s="252"/>
      <c r="AFQ4" s="252"/>
      <c r="AFR4" s="252"/>
      <c r="AFS4" s="252"/>
      <c r="AFT4" s="252"/>
      <c r="AFU4" s="252"/>
      <c r="AFV4" s="252"/>
      <c r="AFW4" s="252"/>
      <c r="AFX4" s="252"/>
      <c r="AFY4" s="252"/>
      <c r="AFZ4" s="252"/>
      <c r="AGA4" s="252"/>
      <c r="AGB4" s="252"/>
      <c r="AGC4" s="252"/>
      <c r="AGD4" s="252"/>
      <c r="AGE4" s="252"/>
      <c r="AGF4" s="252"/>
      <c r="AGG4" s="252"/>
      <c r="AGH4" s="252"/>
      <c r="AGI4" s="252"/>
      <c r="AGJ4" s="252"/>
      <c r="AGK4" s="252"/>
      <c r="AGL4" s="252"/>
      <c r="AGM4" s="252"/>
      <c r="AGN4" s="252"/>
      <c r="AGO4" s="252"/>
      <c r="AGP4" s="252"/>
      <c r="AGQ4" s="252"/>
      <c r="AGR4" s="252"/>
      <c r="AGS4" s="252"/>
      <c r="AGT4" s="252"/>
      <c r="AGU4" s="252"/>
      <c r="AGV4" s="252"/>
      <c r="AGW4" s="252"/>
      <c r="AGX4" s="252"/>
      <c r="AGY4" s="252"/>
      <c r="AGZ4" s="252"/>
      <c r="AHA4" s="252"/>
      <c r="AHB4" s="252"/>
      <c r="AHC4" s="252"/>
      <c r="AHD4" s="252"/>
      <c r="AHE4" s="252"/>
      <c r="AHF4" s="252"/>
      <c r="AHG4" s="252"/>
      <c r="AHH4" s="252"/>
      <c r="AHI4" s="252"/>
      <c r="AHJ4" s="252"/>
      <c r="AHK4" s="252"/>
      <c r="AHL4" s="252"/>
      <c r="AHM4" s="252"/>
      <c r="AHN4" s="252"/>
      <c r="AHO4" s="252"/>
      <c r="AHP4" s="252"/>
      <c r="AHQ4" s="252"/>
      <c r="AHR4" s="252"/>
      <c r="AHS4" s="252"/>
      <c r="AHT4" s="252"/>
      <c r="AHU4" s="252"/>
      <c r="AHV4" s="252"/>
      <c r="AHW4" s="252"/>
      <c r="AHX4" s="252"/>
      <c r="AHY4" s="252"/>
      <c r="AHZ4" s="252"/>
      <c r="AIA4" s="252"/>
      <c r="AIB4" s="252"/>
      <c r="AIC4" s="252"/>
      <c r="AID4" s="252"/>
      <c r="AIE4" s="252"/>
      <c r="AIF4" s="252"/>
      <c r="AIG4" s="252"/>
      <c r="AIH4" s="252"/>
      <c r="AII4" s="252"/>
      <c r="AIJ4" s="252"/>
      <c r="AIK4" s="252"/>
      <c r="AIL4" s="252"/>
      <c r="AIM4" s="252"/>
      <c r="AIN4" s="252"/>
      <c r="AIO4" s="252"/>
      <c r="AIP4" s="252"/>
      <c r="AIQ4" s="252"/>
      <c r="AIR4" s="252"/>
      <c r="AIS4" s="252"/>
      <c r="AIT4" s="252"/>
      <c r="AIU4" s="252"/>
      <c r="AIV4" s="252"/>
      <c r="AIW4" s="252"/>
      <c r="AIX4" s="252"/>
      <c r="AIY4" s="252"/>
      <c r="AIZ4" s="252"/>
      <c r="AJA4" s="252"/>
      <c r="AJB4" s="252"/>
      <c r="AJC4" s="252"/>
      <c r="AJD4" s="252"/>
      <c r="AJE4" s="252"/>
      <c r="AJF4" s="252"/>
      <c r="AJG4" s="252"/>
      <c r="AJH4" s="252"/>
      <c r="AJI4" s="252"/>
      <c r="AJJ4" s="252"/>
      <c r="AJK4" s="252"/>
      <c r="AJL4" s="252"/>
      <c r="AJM4" s="252"/>
      <c r="AJN4" s="252"/>
      <c r="AJO4" s="252"/>
      <c r="AJP4" s="252"/>
      <c r="AJQ4" s="252"/>
      <c r="AJR4" s="252"/>
      <c r="AJS4" s="252"/>
      <c r="AJT4" s="252"/>
      <c r="AJU4" s="252"/>
      <c r="AJV4" s="252"/>
      <c r="AJW4" s="252"/>
      <c r="AJX4" s="252"/>
      <c r="AJY4" s="252"/>
      <c r="AJZ4" s="252"/>
      <c r="AKA4" s="252"/>
      <c r="AKB4" s="252"/>
      <c r="AKC4" s="252"/>
      <c r="AKD4" s="252"/>
      <c r="AKE4" s="252"/>
      <c r="AKF4" s="252"/>
      <c r="AKG4" s="252"/>
      <c r="AKH4" s="252"/>
      <c r="AKI4" s="252"/>
      <c r="AKJ4" s="252"/>
      <c r="AKK4" s="252"/>
      <c r="AKL4" s="252"/>
      <c r="AKM4" s="252"/>
      <c r="AKN4" s="252"/>
      <c r="AKO4" s="252"/>
      <c r="AKP4" s="252"/>
      <c r="AKQ4" s="252"/>
      <c r="AKR4" s="252"/>
      <c r="AKS4" s="252"/>
      <c r="AKT4" s="252"/>
      <c r="AKU4" s="252"/>
      <c r="AKV4" s="252"/>
      <c r="AKW4" s="252"/>
      <c r="AKX4" s="252"/>
      <c r="AKY4" s="252"/>
      <c r="AKZ4" s="252"/>
      <c r="ALA4" s="252"/>
      <c r="ALB4" s="252"/>
      <c r="ALC4" s="252"/>
      <c r="ALD4" s="252"/>
      <c r="ALE4" s="252"/>
      <c r="ALF4" s="252"/>
      <c r="ALG4" s="252"/>
      <c r="ALH4" s="252"/>
      <c r="ALI4" s="252"/>
      <c r="ALJ4" s="252"/>
      <c r="ALK4" s="252"/>
      <c r="ALL4" s="252"/>
      <c r="ALM4" s="252"/>
      <c r="ALN4" s="252"/>
      <c r="ALO4" s="252"/>
      <c r="ALP4" s="252"/>
      <c r="ALQ4" s="252"/>
      <c r="ALR4" s="252"/>
      <c r="ALS4" s="252"/>
      <c r="ALT4" s="252"/>
      <c r="ALU4" s="252"/>
      <c r="ALV4" s="252"/>
      <c r="ALW4" s="252"/>
      <c r="ALX4" s="252"/>
      <c r="ALY4" s="252"/>
      <c r="ALZ4" s="252"/>
      <c r="AMA4" s="252"/>
      <c r="AMB4" s="252"/>
      <c r="AMC4" s="252"/>
      <c r="AMD4" s="252"/>
      <c r="AME4" s="252"/>
      <c r="AMF4" s="252"/>
      <c r="AMG4" s="252"/>
      <c r="AMH4" s="252"/>
      <c r="AMI4" s="252"/>
      <c r="AMJ4" s="252"/>
      <c r="AMK4" s="252"/>
      <c r="AML4" s="252"/>
      <c r="AMM4" s="252"/>
      <c r="AMN4" s="252"/>
      <c r="AMO4" s="252"/>
      <c r="AMP4" s="252"/>
      <c r="AMQ4" s="252"/>
      <c r="AMR4" s="252"/>
      <c r="AMS4" s="252"/>
      <c r="AMT4" s="252"/>
      <c r="AMU4" s="252"/>
      <c r="AMV4" s="252"/>
      <c r="AMW4" s="252"/>
      <c r="AMX4" s="252"/>
      <c r="AMY4" s="252"/>
      <c r="AMZ4" s="252"/>
      <c r="ANA4" s="252"/>
      <c r="ANB4" s="252"/>
      <c r="ANC4" s="252"/>
      <c r="AND4" s="252"/>
      <c r="ANE4" s="252"/>
      <c r="ANF4" s="252"/>
      <c r="ANG4" s="252"/>
      <c r="ANH4" s="252"/>
      <c r="ANI4" s="252"/>
      <c r="ANJ4" s="252"/>
      <c r="ANK4" s="252"/>
      <c r="ANL4" s="252"/>
      <c r="ANM4" s="252"/>
      <c r="ANN4" s="252"/>
      <c r="ANO4" s="252"/>
      <c r="ANP4" s="252"/>
      <c r="ANQ4" s="252"/>
      <c r="ANR4" s="252"/>
      <c r="ANS4" s="252"/>
      <c r="ANT4" s="252"/>
      <c r="ANU4" s="252"/>
      <c r="ANV4" s="252"/>
      <c r="ANW4" s="252"/>
      <c r="ANX4" s="252"/>
      <c r="ANY4" s="252"/>
      <c r="ANZ4" s="252"/>
      <c r="AOA4" s="252"/>
      <c r="AOB4" s="252"/>
      <c r="AOC4" s="252"/>
      <c r="AOD4" s="252"/>
      <c r="AOE4" s="252"/>
      <c r="AOF4" s="252"/>
      <c r="AOG4" s="252"/>
      <c r="AOH4" s="252"/>
      <c r="AOI4" s="252"/>
      <c r="AOJ4" s="252"/>
      <c r="AOK4" s="252"/>
      <c r="AOL4" s="252"/>
      <c r="AOM4" s="252"/>
      <c r="AON4" s="252"/>
      <c r="AOO4" s="252"/>
      <c r="AOP4" s="252"/>
      <c r="AOQ4" s="252"/>
      <c r="AOR4" s="252"/>
      <c r="AOS4" s="252"/>
      <c r="AOT4" s="252"/>
      <c r="AOU4" s="252"/>
      <c r="AOV4" s="252"/>
      <c r="AOW4" s="252"/>
      <c r="AOX4" s="252"/>
      <c r="AOY4" s="252"/>
      <c r="AOZ4" s="252"/>
      <c r="APA4" s="252"/>
      <c r="APB4" s="252"/>
      <c r="APC4" s="252"/>
      <c r="APD4" s="252"/>
      <c r="APE4" s="252"/>
      <c r="APF4" s="252"/>
      <c r="APG4" s="252"/>
      <c r="APH4" s="252"/>
      <c r="API4" s="252"/>
      <c r="APJ4" s="252"/>
      <c r="APK4" s="252"/>
      <c r="APL4" s="252"/>
      <c r="APM4" s="252"/>
      <c r="APN4" s="252"/>
      <c r="APO4" s="252"/>
      <c r="APP4" s="252"/>
      <c r="APQ4" s="252"/>
      <c r="APR4" s="252"/>
      <c r="APS4" s="252"/>
      <c r="APT4" s="252"/>
      <c r="APU4" s="252"/>
      <c r="APV4" s="252"/>
      <c r="APW4" s="252"/>
      <c r="APX4" s="252"/>
      <c r="APY4" s="252"/>
      <c r="APZ4" s="252"/>
      <c r="AQA4" s="252"/>
      <c r="AQB4" s="252"/>
      <c r="AQC4" s="252"/>
      <c r="AQD4" s="252"/>
      <c r="AQE4" s="252"/>
      <c r="AQF4" s="252"/>
      <c r="AQG4" s="252"/>
      <c r="AQH4" s="252"/>
      <c r="AQI4" s="252"/>
      <c r="AQJ4" s="252"/>
      <c r="AQK4" s="252"/>
      <c r="AQL4" s="252"/>
      <c r="AQM4" s="252"/>
      <c r="AQN4" s="252"/>
      <c r="AQO4" s="252"/>
      <c r="AQP4" s="252"/>
      <c r="AQQ4" s="252"/>
      <c r="AQR4" s="252"/>
      <c r="AQS4" s="252"/>
      <c r="AQT4" s="252"/>
      <c r="AQU4" s="252"/>
      <c r="AQV4" s="252"/>
      <c r="AQW4" s="252"/>
      <c r="AQX4" s="252"/>
      <c r="AQY4" s="252"/>
      <c r="AQZ4" s="252"/>
      <c r="ARA4" s="252"/>
      <c r="ARB4" s="252"/>
      <c r="ARC4" s="252"/>
      <c r="ARD4" s="252"/>
      <c r="ARE4" s="252"/>
      <c r="ARF4" s="252"/>
      <c r="ARG4" s="252"/>
      <c r="ARH4" s="252"/>
      <c r="ARI4" s="252"/>
      <c r="ARJ4" s="252"/>
      <c r="ARK4" s="252"/>
      <c r="ARL4" s="252"/>
      <c r="ARM4" s="252"/>
      <c r="ARN4" s="252"/>
      <c r="ARO4" s="252"/>
      <c r="ARP4" s="252"/>
      <c r="ARQ4" s="252"/>
      <c r="ARR4" s="252"/>
      <c r="ARS4" s="252"/>
      <c r="ART4" s="252"/>
      <c r="ARU4" s="252"/>
      <c r="ARV4" s="252"/>
      <c r="ARW4" s="252"/>
      <c r="ARX4" s="252"/>
      <c r="ARY4" s="252"/>
      <c r="ARZ4" s="252"/>
      <c r="ASA4" s="252"/>
      <c r="ASB4" s="252"/>
      <c r="ASC4" s="252"/>
      <c r="ASD4" s="252"/>
      <c r="ASE4" s="252"/>
      <c r="ASF4" s="252"/>
      <c r="ASG4" s="252"/>
      <c r="ASH4" s="252"/>
      <c r="ASI4" s="252"/>
      <c r="ASJ4" s="252"/>
      <c r="ASK4" s="252"/>
      <c r="ASL4" s="252"/>
      <c r="ASM4" s="252"/>
      <c r="ASN4" s="252"/>
      <c r="ASO4" s="252"/>
      <c r="ASP4" s="252"/>
      <c r="ASQ4" s="252"/>
      <c r="ASR4" s="252"/>
      <c r="ASS4" s="252"/>
      <c r="AST4" s="252"/>
      <c r="ASU4" s="252"/>
      <c r="ASV4" s="252"/>
      <c r="ASW4" s="252"/>
      <c r="ASX4" s="252"/>
      <c r="ASY4" s="252"/>
      <c r="ASZ4" s="252"/>
      <c r="ATA4" s="252"/>
      <c r="ATB4" s="252"/>
      <c r="ATC4" s="252"/>
      <c r="ATD4" s="252"/>
      <c r="ATE4" s="252"/>
      <c r="ATF4" s="252"/>
      <c r="ATG4" s="252"/>
      <c r="ATH4" s="252"/>
      <c r="ATI4" s="252"/>
      <c r="ATJ4" s="252"/>
      <c r="ATK4" s="252"/>
      <c r="ATL4" s="252"/>
      <c r="ATM4" s="252"/>
      <c r="ATN4" s="252"/>
      <c r="ATO4" s="252"/>
      <c r="ATP4" s="252"/>
      <c r="ATQ4" s="252"/>
      <c r="ATR4" s="252"/>
      <c r="ATS4" s="252"/>
      <c r="ATT4" s="252"/>
      <c r="ATU4" s="252"/>
      <c r="ATV4" s="252"/>
      <c r="ATW4" s="252"/>
      <c r="ATX4" s="252"/>
      <c r="ATY4" s="252"/>
      <c r="ATZ4" s="252"/>
      <c r="AUA4" s="252"/>
      <c r="AUB4" s="252"/>
      <c r="AUC4" s="252"/>
      <c r="AUD4" s="252"/>
      <c r="AUE4" s="252"/>
      <c r="AUF4" s="252"/>
      <c r="AUG4" s="252"/>
      <c r="AUH4" s="252"/>
      <c r="AUI4" s="252"/>
      <c r="AUJ4" s="252"/>
      <c r="AUK4" s="252"/>
      <c r="AUL4" s="252"/>
      <c r="AUM4" s="252"/>
      <c r="AUN4" s="252"/>
      <c r="AUO4" s="252"/>
      <c r="AUP4" s="252"/>
      <c r="AUQ4" s="252"/>
      <c r="AUR4" s="252"/>
      <c r="AUS4" s="252"/>
      <c r="AUT4" s="252"/>
      <c r="AUU4" s="252"/>
      <c r="AUV4" s="252"/>
      <c r="AUW4" s="252"/>
      <c r="AUX4" s="252"/>
      <c r="AUY4" s="252"/>
      <c r="AUZ4" s="252"/>
      <c r="AVA4" s="252"/>
      <c r="AVB4" s="252"/>
      <c r="AVC4" s="252"/>
      <c r="AVD4" s="252"/>
      <c r="AVE4" s="252"/>
      <c r="AVF4" s="252"/>
      <c r="AVG4" s="252"/>
      <c r="AVH4" s="252"/>
      <c r="AVI4" s="252"/>
      <c r="AVJ4" s="252"/>
      <c r="AVK4" s="252"/>
      <c r="AVL4" s="252"/>
      <c r="AVM4" s="252"/>
      <c r="AVN4" s="252"/>
      <c r="AVO4" s="252"/>
      <c r="AVP4" s="252"/>
      <c r="AVQ4" s="252"/>
      <c r="AVR4" s="252"/>
      <c r="AVS4" s="252"/>
      <c r="AVT4" s="252"/>
      <c r="AVU4" s="252"/>
      <c r="AVV4" s="252"/>
      <c r="AVW4" s="252"/>
      <c r="AVX4" s="252"/>
      <c r="AVY4" s="252"/>
      <c r="AVZ4" s="252"/>
      <c r="AWA4" s="252"/>
      <c r="AWB4" s="252"/>
      <c r="AWC4" s="252"/>
      <c r="AWD4" s="252"/>
      <c r="AWE4" s="252"/>
      <c r="AWF4" s="252"/>
      <c r="AWG4" s="252"/>
      <c r="AWH4" s="252"/>
      <c r="AWI4" s="252"/>
      <c r="AWJ4" s="252"/>
      <c r="AWK4" s="252"/>
      <c r="AWL4" s="252"/>
      <c r="AWM4" s="252"/>
      <c r="AWN4" s="252"/>
      <c r="AWO4" s="252"/>
      <c r="AWP4" s="252"/>
      <c r="AWQ4" s="252"/>
      <c r="AWR4" s="252"/>
      <c r="AWS4" s="252"/>
      <c r="AWT4" s="252"/>
      <c r="AWU4" s="252"/>
      <c r="AWV4" s="252"/>
      <c r="AWW4" s="252"/>
      <c r="AWX4" s="252"/>
      <c r="AWY4" s="252"/>
      <c r="AWZ4" s="252"/>
      <c r="AXA4" s="252"/>
      <c r="AXB4" s="252"/>
      <c r="AXC4" s="252"/>
      <c r="AXD4" s="252"/>
      <c r="AXE4" s="252"/>
      <c r="AXF4" s="252"/>
      <c r="AXG4" s="252"/>
      <c r="AXH4" s="252"/>
      <c r="AXI4" s="252"/>
      <c r="AXJ4" s="252"/>
      <c r="AXK4" s="252"/>
      <c r="AXL4" s="252"/>
      <c r="AXM4" s="252"/>
      <c r="AXN4" s="252"/>
      <c r="AXO4" s="252"/>
      <c r="AXP4" s="252"/>
      <c r="AXQ4" s="252"/>
      <c r="AXR4" s="252"/>
      <c r="AXS4" s="252"/>
      <c r="AXT4" s="252"/>
      <c r="AXU4" s="252"/>
      <c r="AXV4" s="252"/>
      <c r="AXW4" s="252"/>
      <c r="AXX4" s="252"/>
      <c r="AXY4" s="252"/>
      <c r="AXZ4" s="252"/>
      <c r="AYA4" s="252"/>
      <c r="AYB4" s="252"/>
      <c r="AYC4" s="252"/>
      <c r="AYD4" s="252"/>
      <c r="AYE4" s="252"/>
      <c r="AYF4" s="252"/>
      <c r="AYG4" s="252"/>
      <c r="AYH4" s="252"/>
      <c r="AYI4" s="252"/>
      <c r="AYJ4" s="252"/>
      <c r="AYK4" s="252"/>
      <c r="AYL4" s="252"/>
      <c r="AYM4" s="252"/>
      <c r="AYN4" s="252"/>
      <c r="AYO4" s="252"/>
      <c r="AYP4" s="252"/>
      <c r="AYQ4" s="252"/>
      <c r="AYR4" s="252"/>
      <c r="AYS4" s="252"/>
      <c r="AYT4" s="252"/>
      <c r="AYU4" s="252"/>
      <c r="AYV4" s="252"/>
      <c r="AYW4" s="252"/>
      <c r="AYX4" s="252"/>
      <c r="AYY4" s="252"/>
      <c r="AYZ4" s="252"/>
      <c r="AZA4" s="252"/>
      <c r="AZB4" s="252"/>
      <c r="AZC4" s="252"/>
      <c r="AZD4" s="252"/>
      <c r="AZE4" s="252"/>
      <c r="AZF4" s="252"/>
      <c r="AZG4" s="252"/>
      <c r="AZH4" s="252"/>
      <c r="AZI4" s="252"/>
      <c r="AZJ4" s="252"/>
      <c r="AZK4" s="252"/>
      <c r="AZL4" s="252"/>
      <c r="AZM4" s="252"/>
      <c r="AZN4" s="252"/>
      <c r="AZO4" s="252"/>
      <c r="AZP4" s="252"/>
      <c r="AZQ4" s="252"/>
      <c r="AZR4" s="252"/>
      <c r="AZS4" s="252"/>
      <c r="AZT4" s="252"/>
      <c r="AZU4" s="252"/>
      <c r="AZV4" s="252"/>
      <c r="AZW4" s="252"/>
      <c r="AZX4" s="252"/>
      <c r="AZY4" s="252"/>
      <c r="AZZ4" s="252"/>
      <c r="BAA4" s="252"/>
      <c r="BAB4" s="252"/>
      <c r="BAC4" s="252"/>
      <c r="BAD4" s="252"/>
      <c r="BAE4" s="252"/>
      <c r="BAF4" s="252"/>
      <c r="BAG4" s="252"/>
      <c r="BAH4" s="252"/>
      <c r="BAI4" s="252"/>
      <c r="BAJ4" s="252"/>
      <c r="BAK4" s="252"/>
      <c r="BAL4" s="252"/>
      <c r="BAM4" s="252"/>
      <c r="BAN4" s="252"/>
      <c r="BAO4" s="252"/>
      <c r="BAP4" s="252"/>
      <c r="BAQ4" s="252"/>
      <c r="BAR4" s="252"/>
      <c r="BAS4" s="252"/>
      <c r="BAT4" s="252"/>
      <c r="BAU4" s="252"/>
      <c r="BAV4" s="252"/>
      <c r="BAW4" s="252"/>
      <c r="BAX4" s="252"/>
      <c r="BAY4" s="252"/>
      <c r="BAZ4" s="252"/>
      <c r="BBA4" s="252"/>
      <c r="BBB4" s="252"/>
      <c r="BBC4" s="252"/>
      <c r="BBD4" s="252"/>
      <c r="BBE4" s="252"/>
      <c r="BBF4" s="252"/>
      <c r="BBG4" s="252"/>
      <c r="BBH4" s="252"/>
      <c r="BBI4" s="252"/>
      <c r="BBJ4" s="252"/>
      <c r="BBK4" s="252"/>
      <c r="BBL4" s="252"/>
      <c r="BBM4" s="252"/>
      <c r="BBN4" s="252"/>
      <c r="BBO4" s="252"/>
      <c r="BBP4" s="252"/>
      <c r="BBQ4" s="252"/>
      <c r="BBR4" s="252"/>
      <c r="BBS4" s="252"/>
      <c r="BBT4" s="252"/>
      <c r="BBU4" s="252"/>
      <c r="BBV4" s="252"/>
      <c r="BBW4" s="252"/>
      <c r="BBX4" s="252"/>
      <c r="BBY4" s="252"/>
      <c r="BBZ4" s="252"/>
      <c r="BCA4" s="252"/>
      <c r="BCB4" s="252"/>
      <c r="BCC4" s="252"/>
      <c r="BCD4" s="252"/>
      <c r="BCE4" s="252"/>
      <c r="BCF4" s="252"/>
      <c r="BCG4" s="252"/>
      <c r="BCH4" s="252"/>
      <c r="BCI4" s="252"/>
      <c r="BCJ4" s="252"/>
      <c r="BCK4" s="252"/>
      <c r="BCL4" s="252"/>
      <c r="BCM4" s="252"/>
      <c r="BCN4" s="252"/>
      <c r="BCO4" s="252"/>
      <c r="BCP4" s="252"/>
      <c r="BCQ4" s="252"/>
      <c r="BCR4" s="252"/>
      <c r="BCS4" s="252"/>
      <c r="BCT4" s="252"/>
      <c r="BCU4" s="252"/>
      <c r="BCV4" s="252"/>
      <c r="BCW4" s="252"/>
      <c r="BCX4" s="252"/>
      <c r="BCY4" s="252"/>
      <c r="BCZ4" s="252"/>
      <c r="BDA4" s="252"/>
      <c r="BDB4" s="252"/>
      <c r="BDC4" s="252"/>
      <c r="BDD4" s="252"/>
      <c r="BDE4" s="252"/>
      <c r="BDF4" s="252"/>
      <c r="BDG4" s="252"/>
      <c r="BDH4" s="252"/>
      <c r="BDI4" s="252"/>
      <c r="BDJ4" s="252"/>
      <c r="BDK4" s="252"/>
      <c r="BDL4" s="252"/>
      <c r="BDM4" s="252"/>
      <c r="BDN4" s="252"/>
      <c r="BDO4" s="252"/>
      <c r="BDP4" s="252"/>
      <c r="BDQ4" s="252"/>
      <c r="BDR4" s="252"/>
      <c r="BDS4" s="252"/>
      <c r="BDT4" s="252"/>
      <c r="BDU4" s="252"/>
      <c r="BDV4" s="252"/>
      <c r="BDW4" s="252"/>
      <c r="BDX4" s="252"/>
      <c r="BDY4" s="252"/>
      <c r="BDZ4" s="252"/>
      <c r="BEA4" s="252"/>
      <c r="BEB4" s="252"/>
      <c r="BEC4" s="252"/>
      <c r="BED4" s="252"/>
      <c r="BEE4" s="252"/>
      <c r="BEF4" s="252"/>
      <c r="BEG4" s="252"/>
      <c r="BEH4" s="252"/>
      <c r="BEI4" s="252"/>
      <c r="BEJ4" s="252"/>
      <c r="BEK4" s="252"/>
      <c r="BEL4" s="252"/>
      <c r="BEM4" s="252"/>
      <c r="BEN4" s="252"/>
      <c r="BEO4" s="252"/>
      <c r="BEP4" s="252"/>
      <c r="BEQ4" s="252"/>
      <c r="BER4" s="252"/>
      <c r="BES4" s="252"/>
      <c r="BET4" s="252"/>
      <c r="BEU4" s="252"/>
      <c r="BEV4" s="252"/>
      <c r="BEW4" s="252"/>
      <c r="BEX4" s="252"/>
      <c r="BEY4" s="252"/>
      <c r="BEZ4" s="252"/>
      <c r="BFA4" s="252"/>
      <c r="BFB4" s="252"/>
      <c r="BFC4" s="252"/>
      <c r="BFD4" s="252"/>
      <c r="BFE4" s="252"/>
      <c r="BFF4" s="252"/>
      <c r="BFG4" s="252"/>
      <c r="BFH4" s="252"/>
      <c r="BFI4" s="252"/>
      <c r="BFJ4" s="252"/>
      <c r="BFK4" s="252"/>
      <c r="BFL4" s="252"/>
      <c r="BFM4" s="252"/>
      <c r="BFN4" s="252"/>
      <c r="BFO4" s="252"/>
      <c r="BFP4" s="252"/>
      <c r="BFQ4" s="252"/>
      <c r="BFR4" s="252"/>
      <c r="BFS4" s="252"/>
      <c r="BFT4" s="252"/>
      <c r="BFU4" s="252"/>
      <c r="BFV4" s="252"/>
      <c r="BFW4" s="252"/>
      <c r="BFX4" s="252"/>
      <c r="BFY4" s="252"/>
      <c r="BFZ4" s="252"/>
      <c r="BGA4" s="252"/>
      <c r="BGB4" s="252"/>
      <c r="BGC4" s="252"/>
      <c r="BGD4" s="252"/>
      <c r="BGE4" s="252"/>
      <c r="BGF4" s="252"/>
      <c r="BGG4" s="252"/>
      <c r="BGH4" s="252"/>
      <c r="BGI4" s="252"/>
      <c r="BGJ4" s="252"/>
      <c r="BGK4" s="252"/>
      <c r="BGL4" s="252"/>
      <c r="BGM4" s="252"/>
      <c r="BGN4" s="252"/>
      <c r="BGO4" s="252"/>
      <c r="BGP4" s="252"/>
      <c r="BGQ4" s="252"/>
      <c r="BGR4" s="252"/>
      <c r="BGS4" s="252"/>
      <c r="BGT4" s="252"/>
      <c r="BGU4" s="252"/>
      <c r="BGV4" s="252"/>
      <c r="BGW4" s="252"/>
      <c r="BGX4" s="252"/>
      <c r="BGY4" s="252"/>
      <c r="BGZ4" s="252"/>
      <c r="BHA4" s="252"/>
      <c r="BHB4" s="252"/>
      <c r="BHC4" s="252"/>
      <c r="BHD4" s="252"/>
      <c r="BHE4" s="252"/>
      <c r="BHF4" s="252"/>
      <c r="BHG4" s="252"/>
      <c r="BHH4" s="252"/>
      <c r="BHI4" s="252"/>
      <c r="BHJ4" s="252"/>
      <c r="BHK4" s="252"/>
      <c r="BHL4" s="252"/>
      <c r="BHM4" s="252"/>
      <c r="BHN4" s="252"/>
      <c r="BHO4" s="252"/>
      <c r="BHP4" s="252"/>
      <c r="BHQ4" s="252"/>
      <c r="BHR4" s="252"/>
      <c r="BHS4" s="252"/>
      <c r="BHT4" s="252"/>
      <c r="BHU4" s="252"/>
      <c r="BHV4" s="252"/>
      <c r="BHW4" s="252"/>
      <c r="BHX4" s="252"/>
      <c r="BHY4" s="252"/>
      <c r="BHZ4" s="252"/>
      <c r="BIA4" s="252"/>
      <c r="BIB4" s="252"/>
      <c r="BIC4" s="252"/>
      <c r="BID4" s="252"/>
      <c r="BIE4" s="252"/>
      <c r="BIF4" s="252"/>
      <c r="BIG4" s="252"/>
      <c r="BIH4" s="252"/>
      <c r="BII4" s="252"/>
      <c r="BIJ4" s="252"/>
      <c r="BIK4" s="252"/>
      <c r="BIL4" s="252"/>
      <c r="BIM4" s="252"/>
      <c r="BIN4" s="252"/>
      <c r="BIO4" s="252"/>
      <c r="BIP4" s="252"/>
      <c r="BIQ4" s="252"/>
      <c r="BIR4" s="252"/>
      <c r="BIS4" s="252"/>
      <c r="BIT4" s="252"/>
      <c r="BIU4" s="252"/>
      <c r="BIV4" s="252"/>
      <c r="BIW4" s="252"/>
      <c r="BIX4" s="252"/>
      <c r="BIY4" s="252"/>
      <c r="BIZ4" s="252"/>
      <c r="BJA4" s="252"/>
      <c r="BJB4" s="252"/>
      <c r="BJC4" s="252"/>
      <c r="BJD4" s="252"/>
      <c r="BJE4" s="252"/>
      <c r="BJF4" s="252"/>
      <c r="BJG4" s="252"/>
      <c r="BJH4" s="252"/>
      <c r="BJI4" s="252"/>
      <c r="BJJ4" s="252"/>
      <c r="BJK4" s="252"/>
      <c r="BJL4" s="252"/>
      <c r="BJM4" s="252"/>
      <c r="BJN4" s="252"/>
      <c r="BJO4" s="252"/>
      <c r="BJP4" s="252"/>
      <c r="BJQ4" s="252"/>
      <c r="BJR4" s="252"/>
      <c r="BJS4" s="252"/>
      <c r="BJT4" s="252"/>
      <c r="BJU4" s="252"/>
      <c r="BJV4" s="252"/>
      <c r="BJW4" s="252"/>
      <c r="BJX4" s="252"/>
      <c r="BJY4" s="252"/>
      <c r="BJZ4" s="252"/>
      <c r="BKA4" s="252"/>
      <c r="BKB4" s="252"/>
      <c r="BKC4" s="252"/>
      <c r="BKD4" s="252"/>
      <c r="BKE4" s="252"/>
      <c r="BKF4" s="252"/>
      <c r="BKG4" s="252"/>
      <c r="BKH4" s="252"/>
      <c r="BKI4" s="252"/>
      <c r="BKJ4" s="252"/>
      <c r="BKK4" s="252"/>
      <c r="BKL4" s="252"/>
      <c r="BKM4" s="252"/>
      <c r="BKN4" s="252"/>
      <c r="BKO4" s="252"/>
      <c r="BKP4" s="252"/>
      <c r="BKQ4" s="252"/>
      <c r="BKR4" s="252"/>
      <c r="BKS4" s="252"/>
      <c r="BKT4" s="252"/>
      <c r="BKU4" s="252"/>
      <c r="BKV4" s="252"/>
      <c r="BKW4" s="252"/>
      <c r="BKX4" s="252"/>
      <c r="BKY4" s="252"/>
      <c r="BKZ4" s="252"/>
      <c r="BLA4" s="252"/>
      <c r="BLB4" s="252"/>
      <c r="BLC4" s="252"/>
      <c r="BLD4" s="252"/>
      <c r="BLE4" s="252"/>
      <c r="BLF4" s="252"/>
      <c r="BLG4" s="252"/>
      <c r="BLH4" s="252"/>
      <c r="BLI4" s="252"/>
      <c r="BLJ4" s="252"/>
      <c r="BLK4" s="252"/>
      <c r="BLL4" s="252"/>
      <c r="BLM4" s="252"/>
      <c r="BLN4" s="252"/>
      <c r="BLO4" s="252"/>
      <c r="BLP4" s="252"/>
      <c r="BLQ4" s="252"/>
      <c r="BLR4" s="252"/>
      <c r="BLS4" s="252"/>
      <c r="BLT4" s="252"/>
      <c r="BLU4" s="252"/>
      <c r="BLV4" s="252"/>
      <c r="BLW4" s="252"/>
      <c r="BLX4" s="252"/>
      <c r="BLY4" s="252"/>
      <c r="BLZ4" s="252"/>
      <c r="BMA4" s="252"/>
      <c r="BMB4" s="252"/>
      <c r="BMC4" s="252"/>
      <c r="BMD4" s="252"/>
      <c r="BME4" s="252"/>
      <c r="BMF4" s="252"/>
      <c r="BMG4" s="252"/>
      <c r="BMH4" s="252"/>
      <c r="BMI4" s="252"/>
      <c r="BMJ4" s="252"/>
      <c r="BMK4" s="252"/>
      <c r="BML4" s="252"/>
      <c r="BMM4" s="252"/>
      <c r="BMN4" s="252"/>
      <c r="BMO4" s="252"/>
      <c r="BMP4" s="252"/>
      <c r="BMQ4" s="252"/>
      <c r="BMR4" s="252"/>
      <c r="BMS4" s="252"/>
      <c r="BMT4" s="252"/>
      <c r="BMU4" s="252"/>
      <c r="BMV4" s="252"/>
      <c r="BMW4" s="252"/>
      <c r="BMX4" s="252"/>
      <c r="BMY4" s="252"/>
      <c r="BMZ4" s="252"/>
      <c r="BNA4" s="252"/>
      <c r="BNB4" s="252"/>
      <c r="BNC4" s="252"/>
      <c r="BND4" s="252"/>
      <c r="BNE4" s="252"/>
      <c r="BNF4" s="252"/>
      <c r="BNG4" s="252"/>
      <c r="BNH4" s="252"/>
      <c r="BNI4" s="252"/>
      <c r="BNJ4" s="252"/>
      <c r="BNK4" s="252"/>
      <c r="BNL4" s="252"/>
      <c r="BNM4" s="252"/>
      <c r="BNN4" s="252"/>
      <c r="BNO4" s="252"/>
      <c r="BNP4" s="252"/>
      <c r="BNQ4" s="252"/>
      <c r="BNR4" s="252"/>
      <c r="BNS4" s="252"/>
      <c r="BNT4" s="252"/>
      <c r="BNU4" s="252"/>
      <c r="BNV4" s="252"/>
      <c r="BNW4" s="252"/>
      <c r="BNX4" s="252"/>
      <c r="BNY4" s="252"/>
      <c r="BNZ4" s="252"/>
      <c r="BOA4" s="252"/>
      <c r="BOB4" s="252"/>
      <c r="BOC4" s="252"/>
      <c r="BOD4" s="252"/>
      <c r="BOE4" s="252"/>
      <c r="BOF4" s="252"/>
      <c r="BOG4" s="252"/>
      <c r="BOH4" s="252"/>
      <c r="BOI4" s="252"/>
      <c r="BOJ4" s="252"/>
      <c r="BOK4" s="252"/>
      <c r="BOL4" s="252"/>
      <c r="BOM4" s="252"/>
      <c r="BON4" s="252"/>
      <c r="BOO4" s="252"/>
      <c r="BOP4" s="252"/>
      <c r="BOQ4" s="252"/>
      <c r="BOR4" s="252"/>
      <c r="BOS4" s="252"/>
      <c r="BOT4" s="252"/>
      <c r="BOU4" s="252"/>
      <c r="BOV4" s="252"/>
      <c r="BOW4" s="252"/>
      <c r="BOX4" s="252"/>
      <c r="BOY4" s="252"/>
      <c r="BOZ4" s="252"/>
      <c r="BPA4" s="252"/>
      <c r="BPB4" s="252"/>
      <c r="BPC4" s="252"/>
      <c r="BPD4" s="252"/>
      <c r="BPE4" s="252"/>
      <c r="BPF4" s="252"/>
      <c r="BPG4" s="252"/>
      <c r="BPH4" s="252"/>
      <c r="BPI4" s="252"/>
      <c r="BPJ4" s="252"/>
      <c r="BPK4" s="252"/>
      <c r="BPL4" s="252"/>
      <c r="BPM4" s="252"/>
      <c r="BPN4" s="252"/>
      <c r="BPO4" s="252"/>
      <c r="BPP4" s="252"/>
      <c r="BPQ4" s="252"/>
      <c r="BPR4" s="252"/>
      <c r="BPS4" s="252"/>
      <c r="BPT4" s="252"/>
      <c r="BPU4" s="252"/>
      <c r="BPV4" s="252"/>
      <c r="BPW4" s="252"/>
      <c r="BPX4" s="252"/>
      <c r="BPY4" s="252"/>
      <c r="BPZ4" s="252"/>
      <c r="BQA4" s="252"/>
      <c r="BQB4" s="252"/>
      <c r="BQC4" s="252"/>
      <c r="BQD4" s="252"/>
      <c r="BQE4" s="252"/>
      <c r="BQF4" s="252"/>
      <c r="BQG4" s="252"/>
      <c r="BQH4" s="252"/>
      <c r="BQI4" s="252"/>
      <c r="BQJ4" s="252"/>
      <c r="BQK4" s="252"/>
      <c r="BQL4" s="252"/>
      <c r="BQM4" s="252"/>
      <c r="BQN4" s="252"/>
      <c r="BQO4" s="252"/>
      <c r="BQP4" s="252"/>
      <c r="BQQ4" s="252"/>
      <c r="BQR4" s="252"/>
      <c r="BQS4" s="252"/>
      <c r="BQT4" s="252"/>
      <c r="BQU4" s="252"/>
      <c r="BQV4" s="252"/>
      <c r="BQW4" s="252"/>
      <c r="BQX4" s="252"/>
      <c r="BQY4" s="252"/>
      <c r="BQZ4" s="252"/>
      <c r="BRA4" s="252"/>
      <c r="BRB4" s="252"/>
      <c r="BRC4" s="252"/>
      <c r="BRD4" s="252"/>
      <c r="BRE4" s="252"/>
      <c r="BRF4" s="252"/>
      <c r="BRG4" s="252"/>
      <c r="BRH4" s="252"/>
      <c r="BRI4" s="252"/>
      <c r="BRJ4" s="252"/>
      <c r="BRK4" s="252"/>
      <c r="BRL4" s="252"/>
      <c r="BRM4" s="252"/>
      <c r="BRN4" s="252"/>
      <c r="BRO4" s="252"/>
      <c r="BRP4" s="252"/>
      <c r="BRQ4" s="252"/>
      <c r="BRR4" s="252"/>
      <c r="BRS4" s="252"/>
      <c r="BRT4" s="252"/>
      <c r="BRU4" s="252"/>
      <c r="BRV4" s="252"/>
      <c r="BRW4" s="252"/>
      <c r="BRX4" s="252"/>
      <c r="BRY4" s="252"/>
      <c r="BRZ4" s="252"/>
      <c r="BSA4" s="252"/>
      <c r="BSB4" s="252"/>
      <c r="BSC4" s="252"/>
      <c r="BSD4" s="252"/>
      <c r="BSE4" s="252"/>
      <c r="BSF4" s="252"/>
      <c r="BSG4" s="252"/>
      <c r="BSH4" s="252"/>
      <c r="BSI4" s="252"/>
      <c r="BSJ4" s="252"/>
      <c r="BSK4" s="252"/>
      <c r="BSL4" s="252"/>
      <c r="BSM4" s="252"/>
      <c r="BSN4" s="252"/>
      <c r="BSO4" s="252"/>
      <c r="BSP4" s="252"/>
      <c r="BSQ4" s="252"/>
      <c r="BSR4" s="252"/>
      <c r="BSS4" s="252"/>
      <c r="BST4" s="252"/>
      <c r="BSU4" s="252"/>
      <c r="BSV4" s="252"/>
      <c r="BSW4" s="252"/>
      <c r="BSX4" s="252"/>
      <c r="BSY4" s="252"/>
      <c r="BSZ4" s="252"/>
      <c r="BTA4" s="252"/>
      <c r="BTB4" s="252"/>
      <c r="BTC4" s="252"/>
      <c r="BTD4" s="252"/>
      <c r="BTE4" s="252"/>
      <c r="BTF4" s="252"/>
      <c r="BTG4" s="252"/>
      <c r="BTH4" s="252"/>
      <c r="BTI4" s="252"/>
      <c r="BTJ4" s="252"/>
      <c r="BTK4" s="252"/>
      <c r="BTL4" s="252"/>
      <c r="BTM4" s="252"/>
      <c r="BTN4" s="252"/>
      <c r="BTO4" s="252"/>
      <c r="BTP4" s="252"/>
      <c r="BTQ4" s="252"/>
      <c r="BTR4" s="252"/>
      <c r="BTS4" s="252"/>
      <c r="BTT4" s="252"/>
      <c r="BTU4" s="252"/>
      <c r="BTV4" s="252"/>
      <c r="BTW4" s="252"/>
      <c r="BTX4" s="252"/>
      <c r="BTY4" s="252"/>
      <c r="BTZ4" s="252"/>
      <c r="BUA4" s="252"/>
      <c r="BUB4" s="252"/>
      <c r="BUC4" s="252"/>
      <c r="BUD4" s="252"/>
      <c r="BUE4" s="252"/>
      <c r="BUF4" s="252"/>
      <c r="BUG4" s="252"/>
      <c r="BUH4" s="252"/>
      <c r="BUI4" s="252"/>
      <c r="BUJ4" s="252"/>
      <c r="BUK4" s="252"/>
      <c r="BUL4" s="252"/>
      <c r="BUM4" s="252"/>
      <c r="BUN4" s="252"/>
      <c r="BUO4" s="252"/>
      <c r="BUP4" s="252"/>
      <c r="BUQ4" s="252"/>
      <c r="BUR4" s="252"/>
      <c r="BUS4" s="252"/>
      <c r="BUT4" s="252"/>
      <c r="BUU4" s="252"/>
      <c r="BUV4" s="252"/>
      <c r="BUW4" s="252"/>
      <c r="BUX4" s="252"/>
      <c r="BUY4" s="252"/>
      <c r="BUZ4" s="252"/>
      <c r="BVA4" s="252"/>
      <c r="BVB4" s="252"/>
      <c r="BVC4" s="252"/>
      <c r="BVD4" s="252"/>
      <c r="BVE4" s="252"/>
      <c r="BVF4" s="252"/>
      <c r="BVG4" s="252"/>
      <c r="BVH4" s="252"/>
      <c r="BVI4" s="252"/>
      <c r="BVJ4" s="252"/>
      <c r="BVK4" s="252"/>
      <c r="BVL4" s="252"/>
      <c r="BVM4" s="252"/>
      <c r="BVN4" s="252"/>
      <c r="BVO4" s="252"/>
      <c r="BVP4" s="252"/>
      <c r="BVQ4" s="252"/>
      <c r="BVR4" s="252"/>
      <c r="BVS4" s="252"/>
      <c r="BVT4" s="252"/>
      <c r="BVU4" s="252"/>
      <c r="BVV4" s="252"/>
      <c r="BVW4" s="252"/>
      <c r="BVX4" s="252"/>
      <c r="BVY4" s="252"/>
      <c r="BVZ4" s="252"/>
      <c r="BWA4" s="252"/>
      <c r="BWB4" s="252"/>
      <c r="BWC4" s="252"/>
      <c r="BWD4" s="252"/>
      <c r="BWE4" s="252"/>
      <c r="BWF4" s="252"/>
      <c r="BWG4" s="252"/>
      <c r="BWH4" s="252"/>
      <c r="BWI4" s="252"/>
      <c r="BWJ4" s="252"/>
      <c r="BWK4" s="252"/>
      <c r="BWL4" s="252"/>
      <c r="BWM4" s="252"/>
      <c r="BWN4" s="252"/>
      <c r="BWO4" s="252"/>
      <c r="BWP4" s="252"/>
      <c r="BWQ4" s="252"/>
      <c r="BWR4" s="252"/>
      <c r="BWS4" s="252"/>
      <c r="BWT4" s="252"/>
      <c r="BWU4" s="252"/>
      <c r="BWV4" s="252"/>
      <c r="BWW4" s="252"/>
      <c r="BWX4" s="252"/>
      <c r="BWY4" s="252"/>
      <c r="BWZ4" s="252"/>
      <c r="BXA4" s="252"/>
      <c r="BXB4" s="252"/>
      <c r="BXC4" s="252"/>
      <c r="BXD4" s="252"/>
      <c r="BXE4" s="252"/>
      <c r="BXF4" s="252"/>
      <c r="BXG4" s="252"/>
      <c r="BXH4" s="252"/>
      <c r="BXI4" s="252"/>
      <c r="BXJ4" s="252"/>
      <c r="BXK4" s="252"/>
      <c r="BXL4" s="252"/>
      <c r="BXM4" s="252"/>
      <c r="BXN4" s="252"/>
      <c r="BXO4" s="252"/>
      <c r="BXP4" s="252"/>
      <c r="BXQ4" s="252"/>
      <c r="BXR4" s="252"/>
      <c r="BXS4" s="252"/>
      <c r="BXT4" s="252"/>
      <c r="BXU4" s="252"/>
      <c r="BXV4" s="252"/>
      <c r="BXW4" s="252"/>
      <c r="BXX4" s="252"/>
      <c r="BXY4" s="252"/>
      <c r="BXZ4" s="252"/>
      <c r="BYA4" s="252"/>
      <c r="BYB4" s="252"/>
      <c r="BYC4" s="252"/>
      <c r="BYD4" s="252"/>
      <c r="BYE4" s="252"/>
      <c r="BYF4" s="252"/>
      <c r="BYG4" s="252"/>
      <c r="BYH4" s="252"/>
      <c r="BYI4" s="252"/>
      <c r="BYJ4" s="252"/>
      <c r="BYK4" s="252"/>
      <c r="BYL4" s="252"/>
      <c r="BYM4" s="252"/>
      <c r="BYN4" s="252"/>
      <c r="BYO4" s="252"/>
      <c r="BYP4" s="252"/>
      <c r="BYQ4" s="252"/>
      <c r="BYR4" s="252"/>
      <c r="BYS4" s="252"/>
      <c r="BYT4" s="252"/>
      <c r="BYU4" s="252"/>
      <c r="BYV4" s="252"/>
      <c r="BYW4" s="252"/>
      <c r="BYX4" s="252"/>
      <c r="BYY4" s="252"/>
      <c r="BYZ4" s="252"/>
      <c r="BZA4" s="252"/>
      <c r="BZB4" s="252"/>
      <c r="BZC4" s="252"/>
      <c r="BZD4" s="252"/>
      <c r="BZE4" s="252"/>
      <c r="BZF4" s="252"/>
      <c r="BZG4" s="252"/>
      <c r="BZH4" s="252"/>
      <c r="BZI4" s="252"/>
      <c r="BZJ4" s="252"/>
      <c r="BZK4" s="252"/>
      <c r="BZL4" s="252"/>
      <c r="BZM4" s="252"/>
      <c r="BZN4" s="252"/>
      <c r="BZO4" s="252"/>
      <c r="BZP4" s="252"/>
      <c r="BZQ4" s="252"/>
      <c r="BZR4" s="252"/>
      <c r="BZS4" s="252"/>
      <c r="BZT4" s="252"/>
      <c r="BZU4" s="252"/>
      <c r="BZV4" s="252"/>
      <c r="BZW4" s="252"/>
      <c r="BZX4" s="252"/>
      <c r="BZY4" s="252"/>
      <c r="BZZ4" s="252"/>
      <c r="CAA4" s="252"/>
      <c r="CAB4" s="252"/>
      <c r="CAC4" s="252"/>
      <c r="CAD4" s="252"/>
      <c r="CAE4" s="252"/>
      <c r="CAF4" s="252"/>
      <c r="CAG4" s="252"/>
      <c r="CAH4" s="252"/>
      <c r="CAI4" s="252"/>
      <c r="CAJ4" s="252"/>
      <c r="CAK4" s="252"/>
      <c r="CAL4" s="252"/>
      <c r="CAM4" s="252"/>
      <c r="CAN4" s="252"/>
      <c r="CAO4" s="252"/>
      <c r="CAP4" s="252"/>
      <c r="CAQ4" s="252"/>
      <c r="CAR4" s="252"/>
      <c r="CAS4" s="252"/>
      <c r="CAT4" s="252"/>
      <c r="CAU4" s="252"/>
      <c r="CAV4" s="252"/>
      <c r="CAW4" s="252"/>
      <c r="CAX4" s="252"/>
      <c r="CAY4" s="252"/>
      <c r="CAZ4" s="252"/>
      <c r="CBA4" s="252"/>
      <c r="CBB4" s="252"/>
      <c r="CBC4" s="252"/>
      <c r="CBD4" s="252"/>
      <c r="CBE4" s="252"/>
      <c r="CBF4" s="252"/>
      <c r="CBG4" s="252"/>
      <c r="CBH4" s="252"/>
      <c r="CBI4" s="252"/>
      <c r="CBJ4" s="252"/>
      <c r="CBK4" s="252"/>
      <c r="CBL4" s="252"/>
      <c r="CBM4" s="252"/>
      <c r="CBN4" s="252"/>
      <c r="CBO4" s="252"/>
      <c r="CBP4" s="252"/>
      <c r="CBQ4" s="252"/>
      <c r="CBR4" s="252"/>
      <c r="CBS4" s="252"/>
      <c r="CBT4" s="252"/>
      <c r="CBU4" s="252"/>
      <c r="CBV4" s="252"/>
      <c r="CBW4" s="252"/>
      <c r="CBX4" s="252"/>
      <c r="CBY4" s="252"/>
      <c r="CBZ4" s="252"/>
      <c r="CCA4" s="252"/>
      <c r="CCB4" s="252"/>
      <c r="CCC4" s="252"/>
      <c r="CCD4" s="252"/>
      <c r="CCE4" s="252"/>
      <c r="CCF4" s="252"/>
      <c r="CCG4" s="252"/>
      <c r="CCH4" s="252"/>
      <c r="CCI4" s="252"/>
      <c r="CCJ4" s="252"/>
      <c r="CCK4" s="252"/>
      <c r="CCL4" s="252"/>
      <c r="CCM4" s="252"/>
      <c r="CCN4" s="252"/>
      <c r="CCO4" s="252"/>
      <c r="CCP4" s="252"/>
      <c r="CCQ4" s="252"/>
      <c r="CCR4" s="252"/>
      <c r="CCS4" s="252"/>
      <c r="CCT4" s="252"/>
      <c r="CCU4" s="252"/>
      <c r="CCV4" s="252"/>
      <c r="CCW4" s="252"/>
      <c r="CCX4" s="252"/>
      <c r="CCY4" s="252"/>
      <c r="CCZ4" s="252"/>
      <c r="CDA4" s="252"/>
      <c r="CDB4" s="252"/>
      <c r="CDC4" s="252"/>
      <c r="CDD4" s="252"/>
      <c r="CDE4" s="252"/>
      <c r="CDF4" s="252"/>
      <c r="CDG4" s="252"/>
      <c r="CDH4" s="252"/>
      <c r="CDI4" s="252"/>
      <c r="CDJ4" s="252"/>
      <c r="CDK4" s="252"/>
      <c r="CDL4" s="252"/>
      <c r="CDM4" s="252"/>
      <c r="CDN4" s="252"/>
      <c r="CDO4" s="252"/>
      <c r="CDP4" s="252"/>
      <c r="CDQ4" s="252"/>
      <c r="CDR4" s="252"/>
      <c r="CDS4" s="252"/>
      <c r="CDT4" s="252"/>
      <c r="CDU4" s="252"/>
      <c r="CDV4" s="252"/>
      <c r="CDW4" s="252"/>
      <c r="CDX4" s="252"/>
      <c r="CDY4" s="252"/>
      <c r="CDZ4" s="252"/>
      <c r="CEA4" s="252"/>
      <c r="CEB4" s="252"/>
      <c r="CEC4" s="252"/>
      <c r="CED4" s="252"/>
      <c r="CEE4" s="252"/>
      <c r="CEF4" s="252"/>
      <c r="CEG4" s="252"/>
      <c r="CEH4" s="252"/>
      <c r="CEI4" s="252"/>
      <c r="CEJ4" s="252"/>
      <c r="CEK4" s="252"/>
      <c r="CEL4" s="252"/>
      <c r="CEM4" s="252"/>
      <c r="CEN4" s="252"/>
      <c r="CEO4" s="252"/>
      <c r="CEP4" s="252"/>
      <c r="CEQ4" s="252"/>
      <c r="CER4" s="252"/>
      <c r="CES4" s="252"/>
      <c r="CET4" s="252"/>
      <c r="CEU4" s="252"/>
      <c r="CEV4" s="252"/>
      <c r="CEW4" s="252"/>
      <c r="CEX4" s="252"/>
      <c r="CEY4" s="252"/>
      <c r="CEZ4" s="252"/>
      <c r="CFA4" s="252"/>
      <c r="CFB4" s="252"/>
      <c r="CFC4" s="252"/>
      <c r="CFD4" s="252"/>
      <c r="CFE4" s="252"/>
      <c r="CFF4" s="252"/>
      <c r="CFG4" s="252"/>
      <c r="CFH4" s="252"/>
      <c r="CFI4" s="252"/>
      <c r="CFJ4" s="252"/>
      <c r="CFK4" s="252"/>
      <c r="CFL4" s="252"/>
      <c r="CFM4" s="252"/>
      <c r="CFN4" s="252"/>
      <c r="CFO4" s="252"/>
      <c r="CFP4" s="252"/>
      <c r="CFQ4" s="252"/>
      <c r="CFR4" s="252"/>
      <c r="CFS4" s="252"/>
      <c r="CFT4" s="252"/>
      <c r="CFU4" s="252"/>
      <c r="CFV4" s="252"/>
      <c r="CFW4" s="252"/>
      <c r="CFX4" s="252"/>
      <c r="CFY4" s="252"/>
      <c r="CFZ4" s="252"/>
      <c r="CGA4" s="252"/>
      <c r="CGB4" s="252"/>
      <c r="CGC4" s="252"/>
      <c r="CGD4" s="252"/>
      <c r="CGE4" s="252"/>
      <c r="CGF4" s="252"/>
      <c r="CGG4" s="252"/>
      <c r="CGH4" s="252"/>
      <c r="CGI4" s="252"/>
      <c r="CGJ4" s="252"/>
      <c r="CGK4" s="252"/>
      <c r="CGL4" s="252"/>
      <c r="CGM4" s="252"/>
      <c r="CGN4" s="252"/>
      <c r="CGO4" s="252"/>
      <c r="CGP4" s="252"/>
      <c r="CGQ4" s="252"/>
      <c r="CGR4" s="252"/>
      <c r="CGS4" s="252"/>
      <c r="CGT4" s="252"/>
      <c r="CGU4" s="252"/>
      <c r="CGV4" s="252"/>
      <c r="CGW4" s="252"/>
      <c r="CGX4" s="252"/>
      <c r="CGY4" s="252"/>
      <c r="CGZ4" s="252"/>
      <c r="CHA4" s="252"/>
      <c r="CHB4" s="252"/>
      <c r="CHC4" s="252"/>
      <c r="CHD4" s="252"/>
      <c r="CHE4" s="252"/>
      <c r="CHF4" s="252"/>
      <c r="CHG4" s="252"/>
      <c r="CHH4" s="252"/>
      <c r="CHI4" s="252"/>
      <c r="CHJ4" s="252"/>
      <c r="CHK4" s="252"/>
      <c r="CHL4" s="252"/>
      <c r="CHM4" s="252"/>
      <c r="CHN4" s="252"/>
      <c r="CHO4" s="252"/>
      <c r="CHP4" s="252"/>
      <c r="CHQ4" s="252"/>
      <c r="CHR4" s="252"/>
      <c r="CHS4" s="252"/>
      <c r="CHT4" s="252"/>
      <c r="CHU4" s="252"/>
      <c r="CHV4" s="252"/>
      <c r="CHW4" s="252"/>
      <c r="CHX4" s="252"/>
      <c r="CHY4" s="252"/>
      <c r="CHZ4" s="252"/>
      <c r="CIA4" s="252"/>
      <c r="CIB4" s="252"/>
      <c r="CIC4" s="252"/>
      <c r="CID4" s="252"/>
      <c r="CIE4" s="252"/>
      <c r="CIF4" s="252"/>
      <c r="CIG4" s="252"/>
      <c r="CIH4" s="252"/>
      <c r="CII4" s="252"/>
      <c r="CIJ4" s="252"/>
      <c r="CIK4" s="252"/>
      <c r="CIL4" s="252"/>
      <c r="CIM4" s="252"/>
      <c r="CIN4" s="252"/>
      <c r="CIO4" s="252"/>
      <c r="CIP4" s="252"/>
      <c r="CIQ4" s="252"/>
      <c r="CIR4" s="252"/>
      <c r="CIS4" s="252"/>
      <c r="CIT4" s="252"/>
      <c r="CIU4" s="252"/>
      <c r="CIV4" s="252"/>
      <c r="CIW4" s="252"/>
      <c r="CIX4" s="252"/>
      <c r="CIY4" s="252"/>
      <c r="CIZ4" s="252"/>
      <c r="CJA4" s="252"/>
      <c r="CJB4" s="252"/>
      <c r="CJC4" s="252"/>
      <c r="CJD4" s="252"/>
      <c r="CJE4" s="252"/>
      <c r="CJF4" s="252"/>
      <c r="CJG4" s="252"/>
      <c r="CJH4" s="252"/>
      <c r="CJI4" s="252"/>
      <c r="CJJ4" s="252"/>
      <c r="CJK4" s="252"/>
      <c r="CJL4" s="252"/>
      <c r="CJM4" s="252"/>
      <c r="CJN4" s="252"/>
      <c r="CJO4" s="252"/>
      <c r="CJP4" s="252"/>
      <c r="CJQ4" s="252"/>
      <c r="CJR4" s="252"/>
      <c r="CJS4" s="252"/>
      <c r="CJT4" s="252"/>
      <c r="CJU4" s="252"/>
      <c r="CJV4" s="252"/>
      <c r="CJW4" s="252"/>
      <c r="CJX4" s="252"/>
      <c r="CJY4" s="252"/>
      <c r="CJZ4" s="252"/>
      <c r="CKA4" s="252"/>
      <c r="CKB4" s="252"/>
      <c r="CKC4" s="252"/>
      <c r="CKD4" s="252"/>
      <c r="CKE4" s="252"/>
      <c r="CKF4" s="252"/>
      <c r="CKG4" s="252"/>
      <c r="CKH4" s="252"/>
      <c r="CKI4" s="252"/>
      <c r="CKJ4" s="252"/>
      <c r="CKK4" s="252"/>
      <c r="CKL4" s="252"/>
      <c r="CKM4" s="252"/>
      <c r="CKN4" s="252"/>
      <c r="CKO4" s="252"/>
      <c r="CKP4" s="252"/>
      <c r="CKQ4" s="252"/>
      <c r="CKR4" s="252"/>
      <c r="CKS4" s="252"/>
      <c r="CKT4" s="252"/>
      <c r="CKU4" s="252"/>
      <c r="CKV4" s="252"/>
      <c r="CKW4" s="252"/>
      <c r="CKX4" s="252"/>
      <c r="CKY4" s="252"/>
      <c r="CKZ4" s="252"/>
      <c r="CLA4" s="252"/>
      <c r="CLB4" s="252"/>
      <c r="CLC4" s="252"/>
      <c r="CLD4" s="252"/>
      <c r="CLE4" s="252"/>
      <c r="CLF4" s="252"/>
      <c r="CLG4" s="252"/>
      <c r="CLH4" s="252"/>
      <c r="CLI4" s="252"/>
      <c r="CLJ4" s="252"/>
      <c r="CLK4" s="252"/>
      <c r="CLL4" s="252"/>
      <c r="CLM4" s="252"/>
      <c r="CLN4" s="252"/>
      <c r="CLO4" s="252"/>
      <c r="CLP4" s="252"/>
      <c r="CLQ4" s="252"/>
      <c r="CLR4" s="252"/>
      <c r="CLS4" s="252"/>
      <c r="CLT4" s="252"/>
      <c r="CLU4" s="252"/>
      <c r="CLV4" s="252"/>
      <c r="CLW4" s="252"/>
      <c r="CLX4" s="252"/>
      <c r="CLY4" s="252"/>
      <c r="CLZ4" s="252"/>
      <c r="CMA4" s="252"/>
      <c r="CMB4" s="252"/>
      <c r="CMC4" s="252"/>
      <c r="CMD4" s="252"/>
      <c r="CME4" s="252"/>
      <c r="CMF4" s="252"/>
      <c r="CMG4" s="252"/>
      <c r="CMH4" s="252"/>
      <c r="CMI4" s="252"/>
      <c r="CMJ4" s="252"/>
      <c r="CMK4" s="252"/>
      <c r="CML4" s="252"/>
      <c r="CMM4" s="252"/>
      <c r="CMN4" s="252"/>
      <c r="CMO4" s="252"/>
      <c r="CMP4" s="252"/>
      <c r="CMQ4" s="252"/>
      <c r="CMR4" s="252"/>
      <c r="CMS4" s="252"/>
      <c r="CMT4" s="252"/>
      <c r="CMU4" s="252"/>
      <c r="CMV4" s="252"/>
      <c r="CMW4" s="252"/>
      <c r="CMX4" s="252"/>
      <c r="CMY4" s="252"/>
      <c r="CMZ4" s="252"/>
      <c r="CNA4" s="252"/>
      <c r="CNB4" s="252"/>
      <c r="CNC4" s="252"/>
      <c r="CND4" s="252"/>
      <c r="CNE4" s="252"/>
      <c r="CNF4" s="252"/>
      <c r="CNG4" s="252"/>
      <c r="CNH4" s="252"/>
      <c r="CNI4" s="252"/>
      <c r="CNJ4" s="252"/>
      <c r="CNK4" s="252"/>
      <c r="CNL4" s="252"/>
      <c r="CNM4" s="252"/>
      <c r="CNN4" s="252"/>
      <c r="CNO4" s="252"/>
      <c r="CNP4" s="252"/>
      <c r="CNQ4" s="252"/>
      <c r="CNR4" s="252"/>
      <c r="CNS4" s="252"/>
      <c r="CNT4" s="252"/>
      <c r="CNU4" s="252"/>
      <c r="CNV4" s="252"/>
      <c r="CNW4" s="252"/>
      <c r="CNX4" s="252"/>
      <c r="CNY4" s="252"/>
      <c r="CNZ4" s="252"/>
      <c r="COA4" s="252"/>
      <c r="COB4" s="252"/>
      <c r="COC4" s="252"/>
      <c r="COD4" s="252"/>
      <c r="COE4" s="252"/>
      <c r="COF4" s="252"/>
      <c r="COG4" s="252"/>
      <c r="COH4" s="252"/>
      <c r="COI4" s="252"/>
      <c r="COJ4" s="252"/>
      <c r="COK4" s="252"/>
      <c r="COL4" s="252"/>
      <c r="COM4" s="252"/>
      <c r="CON4" s="252"/>
      <c r="COO4" s="252"/>
      <c r="COP4" s="252"/>
      <c r="COQ4" s="252"/>
      <c r="COR4" s="252"/>
      <c r="COS4" s="252"/>
      <c r="COT4" s="252"/>
      <c r="COU4" s="252"/>
      <c r="COV4" s="252"/>
      <c r="COW4" s="252"/>
      <c r="COX4" s="252"/>
      <c r="COY4" s="252"/>
      <c r="COZ4" s="252"/>
      <c r="CPA4" s="252"/>
      <c r="CPB4" s="252"/>
      <c r="CPC4" s="252"/>
      <c r="CPD4" s="252"/>
      <c r="CPE4" s="252"/>
      <c r="CPF4" s="252"/>
      <c r="CPG4" s="252"/>
      <c r="CPH4" s="252"/>
      <c r="CPI4" s="252"/>
      <c r="CPJ4" s="252"/>
      <c r="CPK4" s="252"/>
      <c r="CPL4" s="252"/>
      <c r="CPM4" s="252"/>
      <c r="CPN4" s="252"/>
      <c r="CPO4" s="252"/>
      <c r="CPP4" s="252"/>
      <c r="CPQ4" s="252"/>
      <c r="CPR4" s="252"/>
      <c r="CPS4" s="252"/>
      <c r="CPT4" s="252"/>
      <c r="CPU4" s="252"/>
      <c r="CPV4" s="252"/>
      <c r="CPW4" s="252"/>
      <c r="CPX4" s="252"/>
      <c r="CPY4" s="252"/>
      <c r="CPZ4" s="252"/>
      <c r="CQA4" s="252"/>
      <c r="CQB4" s="252"/>
      <c r="CQC4" s="252"/>
      <c r="CQD4" s="252"/>
      <c r="CQE4" s="252"/>
      <c r="CQF4" s="252"/>
      <c r="CQG4" s="252"/>
      <c r="CQH4" s="252"/>
      <c r="CQI4" s="252"/>
      <c r="CQJ4" s="252"/>
      <c r="CQK4" s="252"/>
      <c r="CQL4" s="252"/>
      <c r="CQM4" s="252"/>
      <c r="CQN4" s="252"/>
      <c r="CQO4" s="252"/>
      <c r="CQP4" s="252"/>
      <c r="CQQ4" s="252"/>
      <c r="CQR4" s="252"/>
      <c r="CQS4" s="252"/>
      <c r="CQT4" s="252"/>
      <c r="CQU4" s="252"/>
      <c r="CQV4" s="252"/>
      <c r="CQW4" s="252"/>
      <c r="CQX4" s="252"/>
      <c r="CQY4" s="252"/>
      <c r="CQZ4" s="252"/>
      <c r="CRA4" s="252"/>
      <c r="CRB4" s="252"/>
      <c r="CRC4" s="252"/>
      <c r="CRD4" s="252"/>
      <c r="CRE4" s="252"/>
      <c r="CRF4" s="252"/>
      <c r="CRG4" s="252"/>
      <c r="CRH4" s="252"/>
      <c r="CRI4" s="252"/>
      <c r="CRJ4" s="252"/>
      <c r="CRK4" s="252"/>
      <c r="CRL4" s="252"/>
      <c r="CRM4" s="252"/>
      <c r="CRN4" s="252"/>
      <c r="CRO4" s="252"/>
      <c r="CRP4" s="252"/>
      <c r="CRQ4" s="252"/>
      <c r="CRR4" s="252"/>
      <c r="CRS4" s="252"/>
      <c r="CRT4" s="252"/>
      <c r="CRU4" s="252"/>
      <c r="CRV4" s="252"/>
      <c r="CRW4" s="252"/>
      <c r="CRX4" s="252"/>
      <c r="CRY4" s="252"/>
      <c r="CRZ4" s="252"/>
      <c r="CSA4" s="252"/>
      <c r="CSB4" s="252"/>
      <c r="CSC4" s="252"/>
      <c r="CSD4" s="252"/>
      <c r="CSE4" s="252"/>
      <c r="CSF4" s="252"/>
      <c r="CSG4" s="252"/>
      <c r="CSH4" s="252"/>
      <c r="CSI4" s="252"/>
      <c r="CSJ4" s="252"/>
      <c r="CSK4" s="252"/>
      <c r="CSL4" s="252"/>
      <c r="CSM4" s="252"/>
      <c r="CSN4" s="252"/>
      <c r="CSO4" s="252"/>
      <c r="CSP4" s="252"/>
      <c r="CSQ4" s="252"/>
      <c r="CSR4" s="252"/>
      <c r="CSS4" s="252"/>
      <c r="CST4" s="252"/>
      <c r="CSU4" s="252"/>
      <c r="CSV4" s="252"/>
      <c r="CSW4" s="252"/>
      <c r="CSX4" s="252"/>
      <c r="CSY4" s="252"/>
      <c r="CSZ4" s="252"/>
      <c r="CTA4" s="252"/>
      <c r="CTB4" s="252"/>
      <c r="CTC4" s="252"/>
      <c r="CTD4" s="252"/>
      <c r="CTE4" s="252"/>
      <c r="CTF4" s="252"/>
      <c r="CTG4" s="252"/>
      <c r="CTH4" s="252"/>
      <c r="CTI4" s="252"/>
      <c r="CTJ4" s="252"/>
      <c r="CTK4" s="252"/>
      <c r="CTL4" s="252"/>
      <c r="CTM4" s="252"/>
      <c r="CTN4" s="252"/>
      <c r="CTO4" s="252"/>
      <c r="CTP4" s="252"/>
      <c r="CTQ4" s="252"/>
      <c r="CTR4" s="252"/>
      <c r="CTS4" s="252"/>
      <c r="CTT4" s="252"/>
      <c r="CTU4" s="252"/>
      <c r="CTV4" s="252"/>
      <c r="CTW4" s="252"/>
      <c r="CTX4" s="252"/>
      <c r="CTY4" s="252"/>
      <c r="CTZ4" s="252"/>
      <c r="CUA4" s="252"/>
      <c r="CUB4" s="252"/>
      <c r="CUC4" s="252"/>
      <c r="CUD4" s="252"/>
      <c r="CUE4" s="252"/>
      <c r="CUF4" s="252"/>
      <c r="CUG4" s="252"/>
      <c r="CUH4" s="252"/>
      <c r="CUI4" s="252"/>
      <c r="CUJ4" s="252"/>
      <c r="CUK4" s="252"/>
      <c r="CUL4" s="252"/>
      <c r="CUM4" s="252"/>
      <c r="CUN4" s="252"/>
      <c r="CUO4" s="252"/>
      <c r="CUP4" s="252"/>
      <c r="CUQ4" s="252"/>
      <c r="CUR4" s="252"/>
      <c r="CUS4" s="252"/>
      <c r="CUT4" s="252"/>
      <c r="CUU4" s="252"/>
      <c r="CUV4" s="252"/>
      <c r="CUW4" s="252"/>
      <c r="CUX4" s="252"/>
      <c r="CUY4" s="252"/>
      <c r="CUZ4" s="252"/>
      <c r="CVA4" s="252"/>
      <c r="CVB4" s="252"/>
      <c r="CVC4" s="252"/>
      <c r="CVD4" s="252"/>
      <c r="CVE4" s="252"/>
      <c r="CVF4" s="252"/>
      <c r="CVG4" s="252"/>
      <c r="CVH4" s="252"/>
      <c r="CVI4" s="252"/>
      <c r="CVJ4" s="252"/>
      <c r="CVK4" s="252"/>
      <c r="CVL4" s="252"/>
      <c r="CVM4" s="252"/>
      <c r="CVN4" s="252"/>
      <c r="CVO4" s="252"/>
      <c r="CVP4" s="252"/>
      <c r="CVQ4" s="252"/>
      <c r="CVR4" s="252"/>
      <c r="CVS4" s="252"/>
      <c r="CVT4" s="252"/>
      <c r="CVU4" s="252"/>
      <c r="CVV4" s="252"/>
      <c r="CVW4" s="252"/>
      <c r="CVX4" s="252"/>
      <c r="CVY4" s="252"/>
      <c r="CVZ4" s="252"/>
      <c r="CWA4" s="252"/>
      <c r="CWB4" s="252"/>
      <c r="CWC4" s="252"/>
      <c r="CWD4" s="252"/>
      <c r="CWE4" s="252"/>
      <c r="CWF4" s="252"/>
      <c r="CWG4" s="252"/>
      <c r="CWH4" s="252"/>
      <c r="CWI4" s="252"/>
      <c r="CWJ4" s="252"/>
      <c r="CWK4" s="252"/>
      <c r="CWL4" s="252"/>
      <c r="CWM4" s="252"/>
      <c r="CWN4" s="252"/>
      <c r="CWO4" s="252"/>
      <c r="CWP4" s="252"/>
      <c r="CWQ4" s="252"/>
      <c r="CWR4" s="252"/>
      <c r="CWS4" s="252"/>
      <c r="CWT4" s="252"/>
      <c r="CWU4" s="252"/>
      <c r="CWV4" s="252"/>
      <c r="CWW4" s="252"/>
      <c r="CWX4" s="252"/>
      <c r="CWY4" s="252"/>
      <c r="CWZ4" s="252"/>
      <c r="CXA4" s="252"/>
      <c r="CXB4" s="252"/>
      <c r="CXC4" s="252"/>
      <c r="CXD4" s="252"/>
      <c r="CXE4" s="252"/>
      <c r="CXF4" s="252"/>
      <c r="CXG4" s="252"/>
      <c r="CXH4" s="252"/>
      <c r="CXI4" s="252"/>
      <c r="CXJ4" s="252"/>
      <c r="CXK4" s="252"/>
      <c r="CXL4" s="252"/>
      <c r="CXM4" s="252"/>
      <c r="CXN4" s="252"/>
      <c r="CXO4" s="252"/>
      <c r="CXP4" s="252"/>
      <c r="CXQ4" s="252"/>
      <c r="CXR4" s="252"/>
      <c r="CXS4" s="252"/>
      <c r="CXT4" s="252"/>
      <c r="CXU4" s="252"/>
      <c r="CXV4" s="252"/>
      <c r="CXW4" s="252"/>
      <c r="CXX4" s="252"/>
      <c r="CXY4" s="252"/>
      <c r="CXZ4" s="252"/>
      <c r="CYA4" s="252"/>
      <c r="CYB4" s="252"/>
      <c r="CYC4" s="252"/>
      <c r="CYD4" s="252"/>
      <c r="CYE4" s="252"/>
      <c r="CYF4" s="252"/>
      <c r="CYG4" s="252"/>
      <c r="CYH4" s="252"/>
      <c r="CYI4" s="252"/>
      <c r="CYJ4" s="252"/>
      <c r="CYK4" s="252"/>
      <c r="CYL4" s="252"/>
      <c r="CYM4" s="252"/>
      <c r="CYN4" s="252"/>
      <c r="CYO4" s="252"/>
      <c r="CYP4" s="252"/>
      <c r="CYQ4" s="252"/>
      <c r="CYR4" s="252"/>
      <c r="CYS4" s="252"/>
      <c r="CYT4" s="252"/>
      <c r="CYU4" s="252"/>
      <c r="CYV4" s="252"/>
      <c r="CYW4" s="252"/>
      <c r="CYX4" s="252"/>
      <c r="CYY4" s="252"/>
      <c r="CYZ4" s="252"/>
      <c r="CZA4" s="252"/>
      <c r="CZB4" s="252"/>
      <c r="CZC4" s="252"/>
      <c r="CZD4" s="252"/>
      <c r="CZE4" s="252"/>
      <c r="CZF4" s="252"/>
      <c r="CZG4" s="252"/>
      <c r="CZH4" s="252"/>
      <c r="CZI4" s="252"/>
      <c r="CZJ4" s="252"/>
      <c r="CZK4" s="252"/>
      <c r="CZL4" s="252"/>
      <c r="CZM4" s="252"/>
      <c r="CZN4" s="252"/>
      <c r="CZO4" s="252"/>
      <c r="CZP4" s="252"/>
      <c r="CZQ4" s="252"/>
      <c r="CZR4" s="252"/>
      <c r="CZS4" s="252"/>
      <c r="CZT4" s="252"/>
      <c r="CZU4" s="252"/>
      <c r="CZV4" s="252"/>
      <c r="CZW4" s="252"/>
      <c r="CZX4" s="252"/>
      <c r="CZY4" s="252"/>
      <c r="CZZ4" s="252"/>
      <c r="DAA4" s="252"/>
      <c r="DAB4" s="252"/>
      <c r="DAC4" s="252"/>
      <c r="DAD4" s="252"/>
      <c r="DAE4" s="252"/>
      <c r="DAF4" s="252"/>
      <c r="DAG4" s="252"/>
      <c r="DAH4" s="252"/>
      <c r="DAI4" s="252"/>
      <c r="DAJ4" s="252"/>
      <c r="DAK4" s="252"/>
      <c r="DAL4" s="252"/>
      <c r="DAM4" s="252"/>
      <c r="DAN4" s="252"/>
      <c r="DAO4" s="252"/>
      <c r="DAP4" s="252"/>
      <c r="DAQ4" s="252"/>
      <c r="DAR4" s="252"/>
      <c r="DAS4" s="252"/>
      <c r="DAT4" s="252"/>
      <c r="DAU4" s="252"/>
      <c r="DAV4" s="252"/>
      <c r="DAW4" s="252"/>
      <c r="DAX4" s="252"/>
      <c r="DAY4" s="252"/>
      <c r="DAZ4" s="252"/>
      <c r="DBA4" s="252"/>
      <c r="DBB4" s="252"/>
      <c r="DBC4" s="252"/>
      <c r="DBD4" s="252"/>
      <c r="DBE4" s="252"/>
      <c r="DBF4" s="252"/>
      <c r="DBG4" s="252"/>
      <c r="DBH4" s="252"/>
      <c r="DBI4" s="252"/>
      <c r="DBJ4" s="252"/>
      <c r="DBK4" s="252"/>
      <c r="DBL4" s="252"/>
      <c r="DBM4" s="252"/>
      <c r="DBN4" s="252"/>
      <c r="DBO4" s="252"/>
      <c r="DBP4" s="252"/>
      <c r="DBQ4" s="252"/>
      <c r="DBR4" s="252"/>
      <c r="DBS4" s="252"/>
      <c r="DBT4" s="252"/>
      <c r="DBU4" s="252"/>
      <c r="DBV4" s="252"/>
      <c r="DBW4" s="252"/>
      <c r="DBX4" s="252"/>
      <c r="DBY4" s="252"/>
      <c r="DBZ4" s="252"/>
      <c r="DCA4" s="252"/>
      <c r="DCB4" s="252"/>
      <c r="DCC4" s="252"/>
      <c r="DCD4" s="252"/>
      <c r="DCE4" s="252"/>
      <c r="DCF4" s="252"/>
      <c r="DCG4" s="252"/>
      <c r="DCH4" s="252"/>
      <c r="DCI4" s="252"/>
      <c r="DCJ4" s="252"/>
      <c r="DCK4" s="252"/>
      <c r="DCL4" s="252"/>
      <c r="DCM4" s="252"/>
      <c r="DCN4" s="252"/>
      <c r="DCO4" s="252"/>
      <c r="DCP4" s="252"/>
      <c r="DCQ4" s="252"/>
      <c r="DCR4" s="252"/>
      <c r="DCS4" s="252"/>
      <c r="DCT4" s="252"/>
      <c r="DCU4" s="252"/>
      <c r="DCV4" s="252"/>
      <c r="DCW4" s="252"/>
      <c r="DCX4" s="252"/>
      <c r="DCY4" s="252"/>
      <c r="DCZ4" s="252"/>
      <c r="DDA4" s="252"/>
      <c r="DDB4" s="252"/>
      <c r="DDC4" s="252"/>
      <c r="DDD4" s="252"/>
      <c r="DDE4" s="252"/>
      <c r="DDF4" s="252"/>
      <c r="DDG4" s="252"/>
      <c r="DDH4" s="252"/>
      <c r="DDI4" s="252"/>
      <c r="DDJ4" s="252"/>
      <c r="DDK4" s="252"/>
      <c r="DDL4" s="252"/>
      <c r="DDM4" s="252"/>
      <c r="DDN4" s="252"/>
      <c r="DDO4" s="252"/>
      <c r="DDP4" s="252"/>
      <c r="DDQ4" s="252"/>
      <c r="DDR4" s="252"/>
      <c r="DDS4" s="252"/>
      <c r="DDT4" s="252"/>
      <c r="DDU4" s="252"/>
      <c r="DDV4" s="252"/>
      <c r="DDW4" s="252"/>
      <c r="DDX4" s="252"/>
      <c r="DDY4" s="252"/>
      <c r="DDZ4" s="252"/>
      <c r="DEA4" s="252"/>
      <c r="DEB4" s="252"/>
      <c r="DEC4" s="252"/>
      <c r="DED4" s="252"/>
      <c r="DEE4" s="252"/>
      <c r="DEF4" s="252"/>
      <c r="DEG4" s="252"/>
      <c r="DEH4" s="252"/>
      <c r="DEI4" s="252"/>
      <c r="DEJ4" s="252"/>
      <c r="DEK4" s="252"/>
      <c r="DEL4" s="252"/>
      <c r="DEM4" s="252"/>
      <c r="DEN4" s="252"/>
      <c r="DEO4" s="252"/>
      <c r="DEP4" s="252"/>
      <c r="DEQ4" s="252"/>
      <c r="DER4" s="252"/>
      <c r="DES4" s="252"/>
      <c r="DET4" s="252"/>
      <c r="DEU4" s="252"/>
      <c r="DEV4" s="252"/>
      <c r="DEW4" s="252"/>
      <c r="DEX4" s="252"/>
      <c r="DEY4" s="252"/>
      <c r="DEZ4" s="252"/>
      <c r="DFA4" s="252"/>
      <c r="DFB4" s="252"/>
      <c r="DFC4" s="252"/>
      <c r="DFD4" s="252"/>
      <c r="DFE4" s="252"/>
      <c r="DFF4" s="252"/>
      <c r="DFG4" s="252"/>
      <c r="DFH4" s="252"/>
      <c r="DFI4" s="252"/>
      <c r="DFJ4" s="252"/>
      <c r="DFK4" s="252"/>
      <c r="DFL4" s="252"/>
      <c r="DFM4" s="252"/>
      <c r="DFN4" s="252"/>
      <c r="DFO4" s="252"/>
      <c r="DFP4" s="252"/>
      <c r="DFQ4" s="252"/>
      <c r="DFR4" s="252"/>
      <c r="DFS4" s="252"/>
      <c r="DFT4" s="252"/>
      <c r="DFU4" s="252"/>
      <c r="DFV4" s="252"/>
      <c r="DFW4" s="252"/>
      <c r="DFX4" s="252"/>
      <c r="DFY4" s="252"/>
      <c r="DFZ4" s="252"/>
      <c r="DGA4" s="252"/>
      <c r="DGB4" s="252"/>
      <c r="DGC4" s="252"/>
      <c r="DGD4" s="252"/>
      <c r="DGE4" s="252"/>
      <c r="DGF4" s="252"/>
      <c r="DGG4" s="252"/>
      <c r="DGH4" s="252"/>
      <c r="DGI4" s="252"/>
      <c r="DGJ4" s="252"/>
      <c r="DGK4" s="252"/>
      <c r="DGL4" s="252"/>
      <c r="DGM4" s="252"/>
      <c r="DGN4" s="252"/>
      <c r="DGO4" s="252"/>
      <c r="DGP4" s="252"/>
      <c r="DGQ4" s="252"/>
      <c r="DGR4" s="252"/>
      <c r="DGS4" s="252"/>
      <c r="DGT4" s="252"/>
      <c r="DGU4" s="252"/>
      <c r="DGV4" s="252"/>
      <c r="DGW4" s="252"/>
      <c r="DGX4" s="252"/>
      <c r="DGY4" s="252"/>
      <c r="DGZ4" s="252"/>
      <c r="DHA4" s="252"/>
      <c r="DHB4" s="252"/>
      <c r="DHC4" s="252"/>
      <c r="DHD4" s="252"/>
      <c r="DHE4" s="252"/>
      <c r="DHF4" s="252"/>
      <c r="DHG4" s="252"/>
      <c r="DHH4" s="252"/>
      <c r="DHI4" s="252"/>
      <c r="DHJ4" s="252"/>
      <c r="DHK4" s="252"/>
      <c r="DHL4" s="252"/>
      <c r="DHM4" s="252"/>
      <c r="DHN4" s="252"/>
      <c r="DHO4" s="252"/>
      <c r="DHP4" s="252"/>
      <c r="DHQ4" s="252"/>
      <c r="DHR4" s="252"/>
      <c r="DHS4" s="252"/>
      <c r="DHT4" s="252"/>
      <c r="DHU4" s="252"/>
      <c r="DHV4" s="252"/>
      <c r="DHW4" s="252"/>
      <c r="DHX4" s="252"/>
      <c r="DHY4" s="252"/>
      <c r="DHZ4" s="252"/>
      <c r="DIA4" s="252"/>
      <c r="DIB4" s="252"/>
      <c r="DIC4" s="252"/>
      <c r="DID4" s="252"/>
      <c r="DIE4" s="252"/>
      <c r="DIF4" s="252"/>
      <c r="DIG4" s="252"/>
      <c r="DIH4" s="252"/>
      <c r="DII4" s="252"/>
      <c r="DIJ4" s="252"/>
      <c r="DIK4" s="252"/>
      <c r="DIL4" s="252"/>
      <c r="DIM4" s="252"/>
      <c r="DIN4" s="252"/>
      <c r="DIO4" s="252"/>
      <c r="DIP4" s="252"/>
      <c r="DIQ4" s="252"/>
      <c r="DIR4" s="252"/>
      <c r="DIS4" s="252"/>
      <c r="DIT4" s="252"/>
      <c r="DIU4" s="252"/>
      <c r="DIV4" s="252"/>
      <c r="DIW4" s="252"/>
      <c r="DIX4" s="252"/>
      <c r="DIY4" s="252"/>
      <c r="DIZ4" s="252"/>
      <c r="DJA4" s="252"/>
      <c r="DJB4" s="252"/>
      <c r="DJC4" s="252"/>
      <c r="DJD4" s="252"/>
      <c r="DJE4" s="252"/>
      <c r="DJF4" s="252"/>
      <c r="DJG4" s="252"/>
      <c r="DJH4" s="252"/>
      <c r="DJI4" s="252"/>
      <c r="DJJ4" s="252"/>
      <c r="DJK4" s="252"/>
      <c r="DJL4" s="252"/>
      <c r="DJM4" s="252"/>
      <c r="DJN4" s="252"/>
      <c r="DJO4" s="252"/>
      <c r="DJP4" s="252"/>
      <c r="DJQ4" s="252"/>
      <c r="DJR4" s="252"/>
      <c r="DJS4" s="252"/>
      <c r="DJT4" s="252"/>
      <c r="DJU4" s="252"/>
      <c r="DJV4" s="252"/>
      <c r="DJW4" s="252"/>
      <c r="DJX4" s="252"/>
      <c r="DJY4" s="252"/>
      <c r="DJZ4" s="252"/>
      <c r="DKA4" s="252"/>
      <c r="DKB4" s="252"/>
      <c r="DKC4" s="252"/>
      <c r="DKD4" s="252"/>
      <c r="DKE4" s="252"/>
      <c r="DKF4" s="252"/>
      <c r="DKG4" s="252"/>
      <c r="DKH4" s="252"/>
      <c r="DKI4" s="252"/>
      <c r="DKJ4" s="252"/>
      <c r="DKK4" s="252"/>
      <c r="DKL4" s="252"/>
      <c r="DKM4" s="252"/>
      <c r="DKN4" s="252"/>
      <c r="DKO4" s="252"/>
      <c r="DKP4" s="252"/>
      <c r="DKQ4" s="252"/>
      <c r="DKR4" s="252"/>
      <c r="DKS4" s="252"/>
      <c r="DKT4" s="252"/>
      <c r="DKU4" s="252"/>
      <c r="DKV4" s="252"/>
      <c r="DKW4" s="252"/>
      <c r="DKX4" s="252"/>
      <c r="DKY4" s="252"/>
      <c r="DKZ4" s="252"/>
      <c r="DLA4" s="252"/>
      <c r="DLB4" s="252"/>
      <c r="DLC4" s="252"/>
      <c r="DLD4" s="252"/>
      <c r="DLE4" s="252"/>
      <c r="DLF4" s="252"/>
      <c r="DLG4" s="252"/>
      <c r="DLH4" s="252"/>
      <c r="DLI4" s="252"/>
      <c r="DLJ4" s="252"/>
      <c r="DLK4" s="252"/>
      <c r="DLL4" s="252"/>
      <c r="DLM4" s="252"/>
      <c r="DLN4" s="252"/>
      <c r="DLO4" s="252"/>
      <c r="DLP4" s="252"/>
      <c r="DLQ4" s="252"/>
      <c r="DLR4" s="252"/>
      <c r="DLS4" s="252"/>
      <c r="DLT4" s="252"/>
      <c r="DLU4" s="252"/>
      <c r="DLV4" s="252"/>
      <c r="DLW4" s="252"/>
      <c r="DLX4" s="252"/>
      <c r="DLY4" s="252"/>
      <c r="DLZ4" s="252"/>
      <c r="DMA4" s="252"/>
      <c r="DMB4" s="252"/>
      <c r="DMC4" s="252"/>
      <c r="DMD4" s="252"/>
      <c r="DME4" s="252"/>
      <c r="DMF4" s="252"/>
      <c r="DMG4" s="252"/>
      <c r="DMH4" s="252"/>
      <c r="DMI4" s="252"/>
      <c r="DMJ4" s="252"/>
      <c r="DMK4" s="252"/>
      <c r="DML4" s="252"/>
      <c r="DMM4" s="252"/>
      <c r="DMN4" s="252"/>
      <c r="DMO4" s="252"/>
      <c r="DMP4" s="252"/>
      <c r="DMQ4" s="252"/>
      <c r="DMR4" s="252"/>
      <c r="DMS4" s="252"/>
      <c r="DMT4" s="252"/>
      <c r="DMU4" s="252"/>
      <c r="DMV4" s="252"/>
      <c r="DMW4" s="252"/>
      <c r="DMX4" s="252"/>
      <c r="DMY4" s="252"/>
      <c r="DMZ4" s="252"/>
      <c r="DNA4" s="252"/>
      <c r="DNB4" s="252"/>
      <c r="DNC4" s="252"/>
      <c r="DND4" s="252"/>
      <c r="DNE4" s="252"/>
      <c r="DNF4" s="252"/>
      <c r="DNG4" s="252"/>
      <c r="DNH4" s="252"/>
      <c r="DNI4" s="252"/>
      <c r="DNJ4" s="252"/>
      <c r="DNK4" s="252"/>
      <c r="DNL4" s="252"/>
      <c r="DNM4" s="252"/>
      <c r="DNN4" s="252"/>
      <c r="DNO4" s="252"/>
      <c r="DNP4" s="252"/>
      <c r="DNQ4" s="252"/>
      <c r="DNR4" s="252"/>
      <c r="DNS4" s="252"/>
      <c r="DNT4" s="252"/>
      <c r="DNU4" s="252"/>
      <c r="DNV4" s="252"/>
      <c r="DNW4" s="252"/>
      <c r="DNX4" s="252"/>
      <c r="DNY4" s="252"/>
      <c r="DNZ4" s="252"/>
      <c r="DOA4" s="252"/>
      <c r="DOB4" s="252"/>
      <c r="DOC4" s="252"/>
      <c r="DOD4" s="252"/>
      <c r="DOE4" s="252"/>
      <c r="DOF4" s="252"/>
      <c r="DOG4" s="252"/>
      <c r="DOH4" s="252"/>
      <c r="DOI4" s="252"/>
      <c r="DOJ4" s="252"/>
      <c r="DOK4" s="252"/>
      <c r="DOL4" s="252"/>
      <c r="DOM4" s="252"/>
      <c r="DON4" s="252"/>
      <c r="DOO4" s="252"/>
      <c r="DOP4" s="252"/>
      <c r="DOQ4" s="252"/>
      <c r="DOR4" s="252"/>
      <c r="DOS4" s="252"/>
      <c r="DOT4" s="252"/>
      <c r="DOU4" s="252"/>
      <c r="DOV4" s="252"/>
      <c r="DOW4" s="252"/>
      <c r="DOX4" s="252"/>
      <c r="DOY4" s="252"/>
      <c r="DOZ4" s="252"/>
      <c r="DPA4" s="252"/>
      <c r="DPB4" s="252"/>
      <c r="DPC4" s="252"/>
      <c r="DPD4" s="252"/>
      <c r="DPE4" s="252"/>
      <c r="DPF4" s="252"/>
      <c r="DPG4" s="252"/>
      <c r="DPH4" s="252"/>
      <c r="DPI4" s="252"/>
      <c r="DPJ4" s="252"/>
      <c r="DPK4" s="252"/>
      <c r="DPL4" s="252"/>
      <c r="DPM4" s="252"/>
      <c r="DPN4" s="252"/>
      <c r="DPO4" s="252"/>
      <c r="DPP4" s="252"/>
      <c r="DPQ4" s="252"/>
      <c r="DPR4" s="252"/>
      <c r="DPS4" s="252"/>
      <c r="DPT4" s="252"/>
      <c r="DPU4" s="252"/>
      <c r="DPV4" s="252"/>
      <c r="DPW4" s="252"/>
      <c r="DPX4" s="252"/>
      <c r="DPY4" s="252"/>
      <c r="DPZ4" s="252"/>
      <c r="DQA4" s="252"/>
      <c r="DQB4" s="252"/>
      <c r="DQC4" s="252"/>
      <c r="DQD4" s="252"/>
      <c r="DQE4" s="252"/>
      <c r="DQF4" s="252"/>
      <c r="DQG4" s="252"/>
      <c r="DQH4" s="252"/>
      <c r="DQI4" s="252"/>
      <c r="DQJ4" s="252"/>
      <c r="DQK4" s="252"/>
      <c r="DQL4" s="252"/>
      <c r="DQM4" s="252"/>
      <c r="DQN4" s="252"/>
      <c r="DQO4" s="252"/>
      <c r="DQP4" s="252"/>
      <c r="DQQ4" s="252"/>
      <c r="DQR4" s="252"/>
      <c r="DQS4" s="252"/>
      <c r="DQT4" s="252"/>
      <c r="DQU4" s="252"/>
      <c r="DQV4" s="252"/>
      <c r="DQW4" s="252"/>
      <c r="DQX4" s="252"/>
      <c r="DQY4" s="252"/>
      <c r="DQZ4" s="252"/>
      <c r="DRA4" s="252"/>
      <c r="DRB4" s="252"/>
      <c r="DRC4" s="252"/>
      <c r="DRD4" s="252"/>
      <c r="DRE4" s="252"/>
      <c r="DRF4" s="252"/>
      <c r="DRG4" s="252"/>
      <c r="DRH4" s="252"/>
      <c r="DRI4" s="252"/>
      <c r="DRJ4" s="252"/>
      <c r="DRK4" s="252"/>
      <c r="DRL4" s="252"/>
      <c r="DRM4" s="252"/>
      <c r="DRN4" s="252"/>
      <c r="DRO4" s="252"/>
      <c r="DRP4" s="252"/>
      <c r="DRQ4" s="252"/>
      <c r="DRR4" s="252"/>
      <c r="DRS4" s="252"/>
      <c r="DRT4" s="252"/>
      <c r="DRU4" s="252"/>
      <c r="DRV4" s="252"/>
      <c r="DRW4" s="252"/>
      <c r="DRX4" s="252"/>
      <c r="DRY4" s="252"/>
      <c r="DRZ4" s="252"/>
      <c r="DSA4" s="252"/>
      <c r="DSB4" s="252"/>
      <c r="DSC4" s="252"/>
      <c r="DSD4" s="252"/>
      <c r="DSE4" s="252"/>
      <c r="DSF4" s="252"/>
      <c r="DSG4" s="252"/>
      <c r="DSH4" s="252"/>
      <c r="DSI4" s="252"/>
      <c r="DSJ4" s="252"/>
      <c r="DSK4" s="252"/>
      <c r="DSL4" s="252"/>
      <c r="DSM4" s="252"/>
      <c r="DSN4" s="252"/>
      <c r="DSO4" s="252"/>
      <c r="DSP4" s="252"/>
      <c r="DSQ4" s="252"/>
      <c r="DSR4" s="252"/>
      <c r="DSS4" s="252"/>
      <c r="DST4" s="252"/>
      <c r="DSU4" s="252"/>
      <c r="DSV4" s="252"/>
      <c r="DSW4" s="252"/>
      <c r="DSX4" s="252"/>
      <c r="DSY4" s="252"/>
      <c r="DSZ4" s="252"/>
      <c r="DTA4" s="252"/>
      <c r="DTB4" s="252"/>
      <c r="DTC4" s="252"/>
      <c r="DTD4" s="252"/>
      <c r="DTE4" s="252"/>
      <c r="DTF4" s="252"/>
      <c r="DTG4" s="252"/>
      <c r="DTH4" s="252"/>
      <c r="DTI4" s="252"/>
      <c r="DTJ4" s="252"/>
      <c r="DTK4" s="252"/>
      <c r="DTL4" s="252"/>
      <c r="DTM4" s="252"/>
      <c r="DTN4" s="252"/>
      <c r="DTO4" s="252"/>
      <c r="DTP4" s="252"/>
      <c r="DTQ4" s="252"/>
      <c r="DTR4" s="252"/>
      <c r="DTS4" s="252"/>
      <c r="DTT4" s="252"/>
      <c r="DTU4" s="252"/>
      <c r="DTV4" s="252"/>
      <c r="DTW4" s="252"/>
      <c r="DTX4" s="252"/>
      <c r="DTY4" s="252"/>
      <c r="DTZ4" s="252"/>
      <c r="DUA4" s="252"/>
      <c r="DUB4" s="252"/>
      <c r="DUC4" s="252"/>
      <c r="DUD4" s="252"/>
      <c r="DUE4" s="252"/>
      <c r="DUF4" s="252"/>
      <c r="DUG4" s="252"/>
      <c r="DUH4" s="252"/>
      <c r="DUI4" s="252"/>
      <c r="DUJ4" s="252"/>
      <c r="DUK4" s="252"/>
      <c r="DUL4" s="252"/>
      <c r="DUM4" s="252"/>
      <c r="DUN4" s="252"/>
      <c r="DUO4" s="252"/>
      <c r="DUP4" s="252"/>
      <c r="DUQ4" s="252"/>
      <c r="DUR4" s="252"/>
      <c r="DUS4" s="252"/>
      <c r="DUT4" s="252"/>
      <c r="DUU4" s="252"/>
      <c r="DUV4" s="252"/>
      <c r="DUW4" s="252"/>
      <c r="DUX4" s="252"/>
      <c r="DUY4" s="252"/>
      <c r="DUZ4" s="252"/>
      <c r="DVA4" s="252"/>
      <c r="DVB4" s="252"/>
      <c r="DVC4" s="252"/>
      <c r="DVD4" s="252"/>
      <c r="DVE4" s="252"/>
      <c r="DVF4" s="252"/>
      <c r="DVG4" s="252"/>
      <c r="DVH4" s="252"/>
      <c r="DVI4" s="252"/>
      <c r="DVJ4" s="252"/>
      <c r="DVK4" s="252"/>
      <c r="DVL4" s="252"/>
      <c r="DVM4" s="252"/>
      <c r="DVN4" s="252"/>
      <c r="DVO4" s="252"/>
      <c r="DVP4" s="252"/>
      <c r="DVQ4" s="252"/>
      <c r="DVR4" s="252"/>
      <c r="DVS4" s="252"/>
      <c r="DVT4" s="252"/>
      <c r="DVU4" s="252"/>
      <c r="DVV4" s="252"/>
      <c r="DVW4" s="252"/>
      <c r="DVX4" s="252"/>
      <c r="DVY4" s="252"/>
      <c r="DVZ4" s="252"/>
      <c r="DWA4" s="252"/>
      <c r="DWB4" s="252"/>
      <c r="DWC4" s="252"/>
      <c r="DWD4" s="252"/>
      <c r="DWE4" s="252"/>
      <c r="DWF4" s="252"/>
      <c r="DWG4" s="252"/>
      <c r="DWH4" s="252"/>
      <c r="DWI4" s="252"/>
      <c r="DWJ4" s="252"/>
      <c r="DWK4" s="252"/>
      <c r="DWL4" s="252"/>
      <c r="DWM4" s="252"/>
      <c r="DWN4" s="252"/>
      <c r="DWO4" s="252"/>
      <c r="DWP4" s="252"/>
      <c r="DWQ4" s="252"/>
      <c r="DWR4" s="252"/>
      <c r="DWS4" s="252"/>
      <c r="DWT4" s="252"/>
      <c r="DWU4" s="252"/>
      <c r="DWV4" s="252"/>
      <c r="DWW4" s="252"/>
      <c r="DWX4" s="252"/>
      <c r="DWY4" s="252"/>
      <c r="DWZ4" s="252"/>
      <c r="DXA4" s="252"/>
      <c r="DXB4" s="252"/>
      <c r="DXC4" s="252"/>
      <c r="DXD4" s="252"/>
      <c r="DXE4" s="252"/>
      <c r="DXF4" s="252"/>
      <c r="DXG4" s="252"/>
      <c r="DXH4" s="252"/>
      <c r="DXI4" s="252"/>
      <c r="DXJ4" s="252"/>
      <c r="DXK4" s="252"/>
      <c r="DXL4" s="252"/>
      <c r="DXM4" s="252"/>
      <c r="DXN4" s="252"/>
      <c r="DXO4" s="252"/>
      <c r="DXP4" s="252"/>
      <c r="DXQ4" s="252"/>
      <c r="DXR4" s="252"/>
      <c r="DXS4" s="252"/>
      <c r="DXT4" s="252"/>
      <c r="DXU4" s="252"/>
      <c r="DXV4" s="252"/>
      <c r="DXW4" s="252"/>
      <c r="DXX4" s="252"/>
      <c r="DXY4" s="252"/>
      <c r="DXZ4" s="252"/>
      <c r="DYA4" s="252"/>
      <c r="DYB4" s="252"/>
      <c r="DYC4" s="252"/>
      <c r="DYD4" s="252"/>
      <c r="DYE4" s="252"/>
      <c r="DYF4" s="252"/>
      <c r="DYG4" s="252"/>
      <c r="DYH4" s="252"/>
      <c r="DYI4" s="252"/>
      <c r="DYJ4" s="252"/>
      <c r="DYK4" s="252"/>
      <c r="DYL4" s="252"/>
      <c r="DYM4" s="252"/>
      <c r="DYN4" s="252"/>
      <c r="DYO4" s="252"/>
      <c r="DYP4" s="252"/>
      <c r="DYQ4" s="252"/>
      <c r="DYR4" s="252"/>
      <c r="DYS4" s="252"/>
      <c r="DYT4" s="252"/>
      <c r="DYU4" s="252"/>
      <c r="DYV4" s="252"/>
      <c r="DYW4" s="252"/>
      <c r="DYX4" s="252"/>
      <c r="DYY4" s="252"/>
      <c r="DYZ4" s="252"/>
      <c r="DZA4" s="252"/>
      <c r="DZB4" s="252"/>
      <c r="DZC4" s="252"/>
      <c r="DZD4" s="252"/>
      <c r="DZE4" s="252"/>
      <c r="DZF4" s="252"/>
      <c r="DZG4" s="252"/>
      <c r="DZH4" s="252"/>
      <c r="DZI4" s="252"/>
      <c r="DZJ4" s="252"/>
      <c r="DZK4" s="252"/>
      <c r="DZL4" s="252"/>
      <c r="DZM4" s="252"/>
      <c r="DZN4" s="252"/>
      <c r="DZO4" s="252"/>
      <c r="DZP4" s="252"/>
      <c r="DZQ4" s="252"/>
      <c r="DZR4" s="252"/>
      <c r="DZS4" s="252"/>
      <c r="DZT4" s="252"/>
      <c r="DZU4" s="252"/>
      <c r="DZV4" s="252"/>
      <c r="DZW4" s="252"/>
      <c r="DZX4" s="252"/>
      <c r="DZY4" s="252"/>
      <c r="DZZ4" s="252"/>
      <c r="EAA4" s="252"/>
      <c r="EAB4" s="252"/>
      <c r="EAC4" s="252"/>
      <c r="EAD4" s="252"/>
      <c r="EAE4" s="252"/>
      <c r="EAF4" s="252"/>
      <c r="EAG4" s="252"/>
      <c r="EAH4" s="252"/>
      <c r="EAI4" s="252"/>
      <c r="EAJ4" s="252"/>
      <c r="EAK4" s="252"/>
      <c r="EAL4" s="252"/>
      <c r="EAM4" s="252"/>
      <c r="EAN4" s="252"/>
      <c r="EAO4" s="252"/>
      <c r="EAP4" s="252"/>
      <c r="EAQ4" s="252"/>
      <c r="EAR4" s="252"/>
      <c r="EAS4" s="252"/>
      <c r="EAT4" s="252"/>
      <c r="EAU4" s="252"/>
      <c r="EAV4" s="252"/>
      <c r="EAW4" s="252"/>
      <c r="EAX4" s="252"/>
      <c r="EAY4" s="252"/>
      <c r="EAZ4" s="252"/>
      <c r="EBA4" s="252"/>
      <c r="EBB4" s="252"/>
      <c r="EBC4" s="252"/>
      <c r="EBD4" s="252"/>
      <c r="EBE4" s="252"/>
      <c r="EBF4" s="252"/>
      <c r="EBG4" s="252"/>
      <c r="EBH4" s="252"/>
      <c r="EBI4" s="252"/>
      <c r="EBJ4" s="252"/>
      <c r="EBK4" s="252"/>
      <c r="EBL4" s="252"/>
      <c r="EBM4" s="252"/>
      <c r="EBN4" s="252"/>
      <c r="EBO4" s="252"/>
      <c r="EBP4" s="252"/>
      <c r="EBQ4" s="252"/>
      <c r="EBR4" s="252"/>
      <c r="EBS4" s="252"/>
      <c r="EBT4" s="252"/>
      <c r="EBU4" s="252"/>
      <c r="EBV4" s="252"/>
      <c r="EBW4" s="252"/>
      <c r="EBX4" s="252"/>
      <c r="EBY4" s="252"/>
      <c r="EBZ4" s="252"/>
      <c r="ECA4" s="252"/>
      <c r="ECB4" s="252"/>
      <c r="ECC4" s="252"/>
      <c r="ECD4" s="252"/>
      <c r="ECE4" s="252"/>
      <c r="ECF4" s="252"/>
      <c r="ECG4" s="252"/>
      <c r="ECH4" s="252"/>
      <c r="ECI4" s="252"/>
      <c r="ECJ4" s="252"/>
      <c r="ECK4" s="252"/>
      <c r="ECL4" s="252"/>
      <c r="ECM4" s="252"/>
      <c r="ECN4" s="252"/>
      <c r="ECO4" s="252"/>
      <c r="ECP4" s="252"/>
      <c r="ECQ4" s="252"/>
      <c r="ECR4" s="252"/>
      <c r="ECS4" s="252"/>
      <c r="ECT4" s="252"/>
      <c r="ECU4" s="252"/>
      <c r="ECV4" s="252"/>
      <c r="ECW4" s="252"/>
      <c r="ECX4" s="252"/>
      <c r="ECY4" s="252"/>
      <c r="ECZ4" s="252"/>
      <c r="EDA4" s="252"/>
      <c r="EDB4" s="252"/>
      <c r="EDC4" s="252"/>
      <c r="EDD4" s="252"/>
      <c r="EDE4" s="252"/>
      <c r="EDF4" s="252"/>
      <c r="EDG4" s="252"/>
      <c r="EDH4" s="252"/>
      <c r="EDI4" s="252"/>
      <c r="EDJ4" s="252"/>
      <c r="EDK4" s="252"/>
      <c r="EDL4" s="252"/>
      <c r="EDM4" s="252"/>
      <c r="EDN4" s="252"/>
      <c r="EDO4" s="252"/>
      <c r="EDP4" s="252"/>
      <c r="EDQ4" s="252"/>
      <c r="EDR4" s="252"/>
      <c r="EDS4" s="252"/>
      <c r="EDT4" s="252"/>
      <c r="EDU4" s="252"/>
      <c r="EDV4" s="252"/>
      <c r="EDW4" s="252"/>
      <c r="EDX4" s="252"/>
      <c r="EDY4" s="252"/>
      <c r="EDZ4" s="252"/>
      <c r="EEA4" s="252"/>
      <c r="EEB4" s="252"/>
      <c r="EEC4" s="252"/>
      <c r="EED4" s="252"/>
      <c r="EEE4" s="252"/>
      <c r="EEF4" s="252"/>
      <c r="EEG4" s="252"/>
      <c r="EEH4" s="252"/>
      <c r="EEI4" s="252"/>
      <c r="EEJ4" s="252"/>
      <c r="EEK4" s="252"/>
      <c r="EEL4" s="252"/>
      <c r="EEM4" s="252"/>
      <c r="EEN4" s="252"/>
      <c r="EEO4" s="252"/>
      <c r="EEP4" s="252"/>
      <c r="EEQ4" s="252"/>
      <c r="EER4" s="252"/>
      <c r="EES4" s="252"/>
      <c r="EET4" s="252"/>
      <c r="EEU4" s="252"/>
      <c r="EEV4" s="252"/>
      <c r="EEW4" s="252"/>
      <c r="EEX4" s="252"/>
      <c r="EEY4" s="252"/>
      <c r="EEZ4" s="252"/>
      <c r="EFA4" s="252"/>
      <c r="EFB4" s="252"/>
      <c r="EFC4" s="252"/>
      <c r="EFD4" s="252"/>
      <c r="EFE4" s="252"/>
      <c r="EFF4" s="252"/>
      <c r="EFG4" s="252"/>
      <c r="EFH4" s="252"/>
      <c r="EFI4" s="252"/>
      <c r="EFJ4" s="252"/>
      <c r="EFK4" s="252"/>
      <c r="EFL4" s="252"/>
      <c r="EFM4" s="252"/>
      <c r="EFN4" s="252"/>
      <c r="EFO4" s="252"/>
      <c r="EFP4" s="252"/>
      <c r="EFQ4" s="252"/>
      <c r="EFR4" s="252"/>
      <c r="EFS4" s="252"/>
      <c r="EFT4" s="252"/>
      <c r="EFU4" s="252"/>
      <c r="EFV4" s="252"/>
      <c r="EFW4" s="252"/>
      <c r="EFX4" s="252"/>
      <c r="EFY4" s="252"/>
      <c r="EFZ4" s="252"/>
      <c r="EGA4" s="252"/>
      <c r="EGB4" s="252"/>
      <c r="EGC4" s="252"/>
      <c r="EGD4" s="252"/>
      <c r="EGE4" s="252"/>
      <c r="EGF4" s="252"/>
      <c r="EGG4" s="252"/>
      <c r="EGH4" s="252"/>
      <c r="EGI4" s="252"/>
      <c r="EGJ4" s="252"/>
      <c r="EGK4" s="252"/>
      <c r="EGL4" s="252"/>
      <c r="EGM4" s="252"/>
      <c r="EGN4" s="252"/>
      <c r="EGO4" s="252"/>
      <c r="EGP4" s="252"/>
      <c r="EGQ4" s="252"/>
      <c r="EGR4" s="252"/>
      <c r="EGS4" s="252"/>
      <c r="EGT4" s="252"/>
      <c r="EGU4" s="252"/>
      <c r="EGV4" s="252"/>
      <c r="EGW4" s="252"/>
      <c r="EGX4" s="252"/>
      <c r="EGY4" s="252"/>
      <c r="EGZ4" s="252"/>
      <c r="EHA4" s="252"/>
      <c r="EHB4" s="252"/>
      <c r="EHC4" s="252"/>
      <c r="EHD4" s="252"/>
      <c r="EHE4" s="252"/>
      <c r="EHF4" s="252"/>
      <c r="EHG4" s="252"/>
      <c r="EHH4" s="252"/>
      <c r="EHI4" s="252"/>
      <c r="EHJ4" s="252"/>
      <c r="EHK4" s="252"/>
      <c r="EHL4" s="252"/>
      <c r="EHM4" s="252"/>
      <c r="EHN4" s="252"/>
      <c r="EHO4" s="252"/>
      <c r="EHP4" s="252"/>
      <c r="EHQ4" s="252"/>
      <c r="EHR4" s="252"/>
      <c r="EHS4" s="252"/>
      <c r="EHT4" s="252"/>
      <c r="EHU4" s="252"/>
      <c r="EHV4" s="252"/>
      <c r="EHW4" s="252"/>
      <c r="EHX4" s="252"/>
      <c r="EHY4" s="252"/>
      <c r="EHZ4" s="252"/>
      <c r="EIA4" s="252"/>
      <c r="EIB4" s="252"/>
      <c r="EIC4" s="252"/>
      <c r="EID4" s="252"/>
      <c r="EIE4" s="252"/>
      <c r="EIF4" s="252"/>
      <c r="EIG4" s="252"/>
      <c r="EIH4" s="252"/>
      <c r="EII4" s="252"/>
      <c r="EIJ4" s="252"/>
      <c r="EIK4" s="252"/>
      <c r="EIL4" s="252"/>
      <c r="EIM4" s="252"/>
      <c r="EIN4" s="252"/>
      <c r="EIO4" s="252"/>
      <c r="EIP4" s="252"/>
      <c r="EIQ4" s="252"/>
      <c r="EIR4" s="252"/>
      <c r="EIS4" s="252"/>
      <c r="EIT4" s="252"/>
      <c r="EIU4" s="252"/>
      <c r="EIV4" s="252"/>
      <c r="EIW4" s="252"/>
      <c r="EIX4" s="252"/>
      <c r="EIY4" s="252"/>
      <c r="EIZ4" s="252"/>
      <c r="EJA4" s="252"/>
      <c r="EJB4" s="252"/>
      <c r="EJC4" s="252"/>
      <c r="EJD4" s="252"/>
      <c r="EJE4" s="252"/>
      <c r="EJF4" s="252"/>
      <c r="EJG4" s="252"/>
      <c r="EJH4" s="252"/>
      <c r="EJI4" s="252"/>
      <c r="EJJ4" s="252"/>
      <c r="EJK4" s="252"/>
      <c r="EJL4" s="252"/>
      <c r="EJM4" s="252"/>
      <c r="EJN4" s="252"/>
      <c r="EJO4" s="252"/>
      <c r="EJP4" s="252"/>
      <c r="EJQ4" s="252"/>
      <c r="EJR4" s="252"/>
      <c r="EJS4" s="252"/>
      <c r="EJT4" s="252"/>
      <c r="EJU4" s="252"/>
      <c r="EJV4" s="252"/>
      <c r="EJW4" s="252"/>
      <c r="EJX4" s="252"/>
      <c r="EJY4" s="252"/>
      <c r="EJZ4" s="252"/>
      <c r="EKA4" s="252"/>
      <c r="EKB4" s="252"/>
      <c r="EKC4" s="252"/>
      <c r="EKD4" s="252"/>
      <c r="EKE4" s="252"/>
      <c r="EKF4" s="252"/>
      <c r="EKG4" s="252"/>
      <c r="EKH4" s="252"/>
      <c r="EKI4" s="252"/>
      <c r="EKJ4" s="252"/>
      <c r="EKK4" s="252"/>
      <c r="EKL4" s="252"/>
      <c r="EKM4" s="252"/>
      <c r="EKN4" s="252"/>
      <c r="EKO4" s="252"/>
      <c r="EKP4" s="252"/>
      <c r="EKQ4" s="252"/>
      <c r="EKR4" s="252"/>
      <c r="EKS4" s="252"/>
      <c r="EKT4" s="252"/>
      <c r="EKU4" s="252"/>
      <c r="EKV4" s="252"/>
      <c r="EKW4" s="252"/>
      <c r="EKX4" s="252"/>
      <c r="EKY4" s="252"/>
      <c r="EKZ4" s="252"/>
      <c r="ELA4" s="252"/>
      <c r="ELB4" s="252"/>
      <c r="ELC4" s="252"/>
      <c r="ELD4" s="252"/>
      <c r="ELE4" s="252"/>
      <c r="ELF4" s="252"/>
      <c r="ELG4" s="252"/>
      <c r="ELH4" s="252"/>
      <c r="ELI4" s="252"/>
      <c r="ELJ4" s="252"/>
      <c r="ELK4" s="252"/>
      <c r="ELL4" s="252"/>
      <c r="ELM4" s="252"/>
      <c r="ELN4" s="252"/>
      <c r="ELO4" s="252"/>
      <c r="ELP4" s="252"/>
      <c r="ELQ4" s="252"/>
      <c r="ELR4" s="252"/>
      <c r="ELS4" s="252"/>
      <c r="ELT4" s="252"/>
      <c r="ELU4" s="252"/>
      <c r="ELV4" s="252"/>
      <c r="ELW4" s="252"/>
      <c r="ELX4" s="252"/>
      <c r="ELY4" s="252"/>
      <c r="ELZ4" s="252"/>
      <c r="EMA4" s="252"/>
      <c r="EMB4" s="252"/>
      <c r="EMC4" s="252"/>
      <c r="EMD4" s="252"/>
      <c r="EME4" s="252"/>
      <c r="EMF4" s="252"/>
      <c r="EMG4" s="252"/>
      <c r="EMH4" s="252"/>
      <c r="EMI4" s="252"/>
      <c r="EMJ4" s="252"/>
      <c r="EMK4" s="252"/>
      <c r="EML4" s="252"/>
      <c r="EMM4" s="252"/>
      <c r="EMN4" s="252"/>
      <c r="EMO4" s="252"/>
      <c r="EMP4" s="252"/>
      <c r="EMQ4" s="252"/>
      <c r="EMR4" s="252"/>
      <c r="EMS4" s="252"/>
      <c r="EMT4" s="252"/>
      <c r="EMU4" s="252"/>
      <c r="EMV4" s="252"/>
      <c r="EMW4" s="252"/>
      <c r="EMX4" s="252"/>
      <c r="EMY4" s="252"/>
      <c r="EMZ4" s="252"/>
      <c r="ENA4" s="252"/>
      <c r="ENB4" s="252"/>
      <c r="ENC4" s="252"/>
      <c r="END4" s="252"/>
      <c r="ENE4" s="252"/>
      <c r="ENF4" s="252"/>
      <c r="ENG4" s="252"/>
      <c r="ENH4" s="252"/>
      <c r="ENI4" s="252"/>
      <c r="ENJ4" s="252"/>
      <c r="ENK4" s="252"/>
      <c r="ENL4" s="252"/>
      <c r="ENM4" s="252"/>
      <c r="ENN4" s="252"/>
      <c r="ENO4" s="252"/>
      <c r="ENP4" s="252"/>
      <c r="ENQ4" s="252"/>
      <c r="ENR4" s="252"/>
      <c r="ENS4" s="252"/>
      <c r="ENT4" s="252"/>
      <c r="ENU4" s="252"/>
      <c r="ENV4" s="252"/>
      <c r="ENW4" s="252"/>
      <c r="ENX4" s="252"/>
      <c r="ENY4" s="252"/>
      <c r="ENZ4" s="252"/>
      <c r="EOA4" s="252"/>
      <c r="EOB4" s="252"/>
      <c r="EOC4" s="252"/>
      <c r="EOD4" s="252"/>
      <c r="EOE4" s="252"/>
      <c r="EOF4" s="252"/>
      <c r="EOG4" s="252"/>
      <c r="EOH4" s="252"/>
      <c r="EOI4" s="252"/>
      <c r="EOJ4" s="252"/>
      <c r="EOK4" s="252"/>
      <c r="EOL4" s="252"/>
      <c r="EOM4" s="252"/>
      <c r="EON4" s="252"/>
      <c r="EOO4" s="252"/>
      <c r="EOP4" s="252"/>
      <c r="EOQ4" s="252"/>
      <c r="EOR4" s="252"/>
      <c r="EOS4" s="252"/>
      <c r="EOT4" s="252"/>
      <c r="EOU4" s="252"/>
      <c r="EOV4" s="252"/>
      <c r="EOW4" s="252"/>
      <c r="EOX4" s="252"/>
      <c r="EOY4" s="252"/>
      <c r="EOZ4" s="252"/>
      <c r="EPA4" s="252"/>
      <c r="EPB4" s="252"/>
      <c r="EPC4" s="252"/>
      <c r="EPD4" s="252"/>
      <c r="EPE4" s="252"/>
      <c r="EPF4" s="252"/>
      <c r="EPG4" s="252"/>
      <c r="EPH4" s="252"/>
      <c r="EPI4" s="252"/>
      <c r="EPJ4" s="252"/>
      <c r="EPK4" s="252"/>
      <c r="EPL4" s="252"/>
      <c r="EPM4" s="252"/>
      <c r="EPN4" s="252"/>
      <c r="EPO4" s="252"/>
      <c r="EPP4" s="252"/>
      <c r="EPQ4" s="252"/>
      <c r="EPR4" s="252"/>
      <c r="EPS4" s="252"/>
      <c r="EPT4" s="252"/>
      <c r="EPU4" s="252"/>
      <c r="EPV4" s="252"/>
      <c r="EPW4" s="252"/>
      <c r="EPX4" s="252"/>
      <c r="EPY4" s="252"/>
      <c r="EPZ4" s="252"/>
      <c r="EQA4" s="252"/>
      <c r="EQB4" s="252"/>
      <c r="EQC4" s="252"/>
      <c r="EQD4" s="252"/>
      <c r="EQE4" s="252"/>
      <c r="EQF4" s="252"/>
      <c r="EQG4" s="252"/>
      <c r="EQH4" s="252"/>
      <c r="EQI4" s="252"/>
      <c r="EQJ4" s="252"/>
      <c r="EQK4" s="252"/>
      <c r="EQL4" s="252"/>
      <c r="EQM4" s="252"/>
      <c r="EQN4" s="252"/>
      <c r="EQO4" s="252"/>
      <c r="EQP4" s="252"/>
      <c r="EQQ4" s="252"/>
      <c r="EQR4" s="252"/>
      <c r="EQS4" s="252"/>
      <c r="EQT4" s="252"/>
      <c r="EQU4" s="252"/>
      <c r="EQV4" s="252"/>
      <c r="EQW4" s="252"/>
      <c r="EQX4" s="252"/>
      <c r="EQY4" s="252"/>
      <c r="EQZ4" s="252"/>
      <c r="ERA4" s="252"/>
      <c r="ERB4" s="252"/>
      <c r="ERC4" s="252"/>
      <c r="ERD4" s="252"/>
      <c r="ERE4" s="252"/>
      <c r="ERF4" s="252"/>
      <c r="ERG4" s="252"/>
      <c r="ERH4" s="252"/>
      <c r="ERI4" s="252"/>
      <c r="ERJ4" s="252"/>
      <c r="ERK4" s="252"/>
      <c r="ERL4" s="252"/>
      <c r="ERM4" s="252"/>
      <c r="ERN4" s="252"/>
      <c r="ERO4" s="252"/>
      <c r="ERP4" s="252"/>
      <c r="ERQ4" s="252"/>
      <c r="ERR4" s="252"/>
      <c r="ERS4" s="252"/>
      <c r="ERT4" s="252"/>
      <c r="ERU4" s="252"/>
      <c r="ERV4" s="252"/>
      <c r="ERW4" s="252"/>
      <c r="ERX4" s="252"/>
      <c r="ERY4" s="252"/>
      <c r="ERZ4" s="252"/>
      <c r="ESA4" s="252"/>
      <c r="ESB4" s="252"/>
      <c r="ESC4" s="252"/>
      <c r="ESD4" s="252"/>
      <c r="ESE4" s="252"/>
      <c r="ESF4" s="252"/>
      <c r="ESG4" s="252"/>
      <c r="ESH4" s="252"/>
      <c r="ESI4" s="252"/>
      <c r="ESJ4" s="252"/>
      <c r="ESK4" s="252"/>
      <c r="ESL4" s="252"/>
      <c r="ESM4" s="252"/>
      <c r="ESN4" s="252"/>
      <c r="ESO4" s="252"/>
      <c r="ESP4" s="252"/>
      <c r="ESQ4" s="252"/>
      <c r="ESR4" s="252"/>
      <c r="ESS4" s="252"/>
      <c r="EST4" s="252"/>
      <c r="ESU4" s="252"/>
      <c r="ESV4" s="252"/>
      <c r="ESW4" s="252"/>
      <c r="ESX4" s="252"/>
      <c r="ESY4" s="252"/>
      <c r="ESZ4" s="252"/>
      <c r="ETA4" s="252"/>
      <c r="ETB4" s="252"/>
      <c r="ETC4" s="252"/>
      <c r="ETD4" s="252"/>
      <c r="ETE4" s="252"/>
      <c r="ETF4" s="252"/>
      <c r="ETG4" s="252"/>
      <c r="ETH4" s="252"/>
      <c r="ETI4" s="252"/>
      <c r="ETJ4" s="252"/>
      <c r="ETK4" s="252"/>
      <c r="ETL4" s="252"/>
      <c r="ETM4" s="252"/>
      <c r="ETN4" s="252"/>
      <c r="ETO4" s="252"/>
      <c r="ETP4" s="252"/>
      <c r="ETQ4" s="252"/>
      <c r="ETR4" s="252"/>
      <c r="ETS4" s="252"/>
      <c r="ETT4" s="252"/>
      <c r="ETU4" s="252"/>
      <c r="ETV4" s="252"/>
      <c r="ETW4" s="252"/>
      <c r="ETX4" s="252"/>
      <c r="ETY4" s="252"/>
      <c r="ETZ4" s="252"/>
      <c r="EUA4" s="252"/>
      <c r="EUB4" s="252"/>
      <c r="EUC4" s="252"/>
      <c r="EUD4" s="252"/>
      <c r="EUE4" s="252"/>
      <c r="EUF4" s="252"/>
      <c r="EUG4" s="252"/>
      <c r="EUH4" s="252"/>
      <c r="EUI4" s="252"/>
      <c r="EUJ4" s="252"/>
      <c r="EUK4" s="252"/>
      <c r="EUL4" s="252"/>
      <c r="EUM4" s="252"/>
      <c r="EUN4" s="252"/>
      <c r="EUO4" s="252"/>
      <c r="EUP4" s="252"/>
      <c r="EUQ4" s="252"/>
      <c r="EUR4" s="252"/>
      <c r="EUS4" s="252"/>
      <c r="EUT4" s="252"/>
      <c r="EUU4" s="252"/>
      <c r="EUV4" s="252"/>
      <c r="EUW4" s="252"/>
      <c r="EUX4" s="252"/>
      <c r="EUY4" s="252"/>
      <c r="EUZ4" s="252"/>
      <c r="EVA4" s="252"/>
      <c r="EVB4" s="252"/>
      <c r="EVC4" s="252"/>
      <c r="EVD4" s="252"/>
      <c r="EVE4" s="252"/>
      <c r="EVF4" s="252"/>
      <c r="EVG4" s="252"/>
      <c r="EVH4" s="252"/>
      <c r="EVI4" s="252"/>
      <c r="EVJ4" s="252"/>
      <c r="EVK4" s="252"/>
      <c r="EVL4" s="252"/>
      <c r="EVM4" s="252"/>
      <c r="EVN4" s="252"/>
      <c r="EVO4" s="252"/>
      <c r="EVP4" s="252"/>
      <c r="EVQ4" s="252"/>
      <c r="EVR4" s="252"/>
      <c r="EVS4" s="252"/>
      <c r="EVT4" s="252"/>
      <c r="EVU4" s="252"/>
      <c r="EVV4" s="252"/>
      <c r="EVW4" s="252"/>
      <c r="EVX4" s="252"/>
      <c r="EVY4" s="252"/>
      <c r="EVZ4" s="252"/>
      <c r="EWA4" s="252"/>
      <c r="EWB4" s="252"/>
      <c r="EWC4" s="252"/>
      <c r="EWD4" s="252"/>
      <c r="EWE4" s="252"/>
      <c r="EWF4" s="252"/>
      <c r="EWG4" s="252"/>
      <c r="EWH4" s="252"/>
      <c r="EWI4" s="252"/>
      <c r="EWJ4" s="252"/>
      <c r="EWK4" s="252"/>
      <c r="EWL4" s="252"/>
      <c r="EWM4" s="252"/>
      <c r="EWN4" s="252"/>
      <c r="EWO4" s="252"/>
      <c r="EWP4" s="252"/>
      <c r="EWQ4" s="252"/>
      <c r="EWR4" s="252"/>
      <c r="EWS4" s="252"/>
      <c r="EWT4" s="252"/>
      <c r="EWU4" s="252"/>
      <c r="EWV4" s="252"/>
      <c r="EWW4" s="252"/>
      <c r="EWX4" s="252"/>
      <c r="EWY4" s="252"/>
      <c r="EWZ4" s="252"/>
      <c r="EXA4" s="252"/>
      <c r="EXB4" s="252"/>
      <c r="EXC4" s="252"/>
      <c r="EXD4" s="252"/>
      <c r="EXE4" s="252"/>
      <c r="EXF4" s="252"/>
      <c r="EXG4" s="252"/>
      <c r="EXH4" s="252"/>
      <c r="EXI4" s="252"/>
      <c r="EXJ4" s="252"/>
      <c r="EXK4" s="252"/>
      <c r="EXL4" s="252"/>
      <c r="EXM4" s="252"/>
      <c r="EXN4" s="252"/>
      <c r="EXO4" s="252"/>
      <c r="EXP4" s="252"/>
      <c r="EXQ4" s="252"/>
      <c r="EXR4" s="252"/>
      <c r="EXS4" s="252"/>
      <c r="EXT4" s="252"/>
      <c r="EXU4" s="252"/>
      <c r="EXV4" s="252"/>
      <c r="EXW4" s="252"/>
      <c r="EXX4" s="252"/>
      <c r="EXY4" s="252"/>
      <c r="EXZ4" s="252"/>
      <c r="EYA4" s="252"/>
      <c r="EYB4" s="252"/>
      <c r="EYC4" s="252"/>
      <c r="EYD4" s="252"/>
      <c r="EYE4" s="252"/>
      <c r="EYF4" s="252"/>
      <c r="EYG4" s="252"/>
      <c r="EYH4" s="252"/>
      <c r="EYI4" s="252"/>
      <c r="EYJ4" s="252"/>
      <c r="EYK4" s="252"/>
      <c r="EYL4" s="252"/>
      <c r="EYM4" s="252"/>
      <c r="EYN4" s="252"/>
      <c r="EYO4" s="252"/>
      <c r="EYP4" s="252"/>
      <c r="EYQ4" s="252"/>
      <c r="EYR4" s="252"/>
      <c r="EYS4" s="252"/>
      <c r="EYT4" s="252"/>
      <c r="EYU4" s="252"/>
      <c r="EYV4" s="252"/>
      <c r="EYW4" s="252"/>
      <c r="EYX4" s="252"/>
      <c r="EYY4" s="252"/>
      <c r="EYZ4" s="252"/>
      <c r="EZA4" s="252"/>
      <c r="EZB4" s="252"/>
      <c r="EZC4" s="252"/>
      <c r="EZD4" s="252"/>
      <c r="EZE4" s="252"/>
      <c r="EZF4" s="252"/>
      <c r="EZG4" s="252"/>
      <c r="EZH4" s="252"/>
      <c r="EZI4" s="252"/>
      <c r="EZJ4" s="252"/>
      <c r="EZK4" s="252"/>
      <c r="EZL4" s="252"/>
      <c r="EZM4" s="252"/>
      <c r="EZN4" s="252"/>
      <c r="EZO4" s="252"/>
      <c r="EZP4" s="252"/>
      <c r="EZQ4" s="252"/>
      <c r="EZR4" s="252"/>
      <c r="EZS4" s="252"/>
      <c r="EZT4" s="252"/>
      <c r="EZU4" s="252"/>
      <c r="EZV4" s="252"/>
      <c r="EZW4" s="252"/>
      <c r="EZX4" s="252"/>
      <c r="EZY4" s="252"/>
      <c r="EZZ4" s="252"/>
      <c r="FAA4" s="252"/>
      <c r="FAB4" s="252"/>
      <c r="FAC4" s="252"/>
      <c r="FAD4" s="252"/>
      <c r="FAE4" s="252"/>
      <c r="FAF4" s="252"/>
      <c r="FAG4" s="252"/>
      <c r="FAH4" s="252"/>
      <c r="FAI4" s="252"/>
      <c r="FAJ4" s="252"/>
      <c r="FAK4" s="252"/>
      <c r="FAL4" s="252"/>
      <c r="FAM4" s="252"/>
      <c r="FAN4" s="252"/>
      <c r="FAO4" s="252"/>
      <c r="FAP4" s="252"/>
      <c r="FAQ4" s="252"/>
      <c r="FAR4" s="252"/>
      <c r="FAS4" s="252"/>
      <c r="FAT4" s="252"/>
      <c r="FAU4" s="252"/>
      <c r="FAV4" s="252"/>
      <c r="FAW4" s="252"/>
      <c r="FAX4" s="252"/>
      <c r="FAY4" s="252"/>
      <c r="FAZ4" s="252"/>
      <c r="FBA4" s="252"/>
      <c r="FBB4" s="252"/>
      <c r="FBC4" s="252"/>
      <c r="FBD4" s="252"/>
      <c r="FBE4" s="252"/>
      <c r="FBF4" s="252"/>
      <c r="FBG4" s="252"/>
      <c r="FBH4" s="252"/>
      <c r="FBI4" s="252"/>
      <c r="FBJ4" s="252"/>
      <c r="FBK4" s="252"/>
      <c r="FBL4" s="252"/>
      <c r="FBM4" s="252"/>
      <c r="FBN4" s="252"/>
      <c r="FBO4" s="252"/>
      <c r="FBP4" s="252"/>
      <c r="FBQ4" s="252"/>
      <c r="FBR4" s="252"/>
      <c r="FBS4" s="252"/>
      <c r="FBT4" s="252"/>
      <c r="FBU4" s="252"/>
      <c r="FBV4" s="252"/>
      <c r="FBW4" s="252"/>
      <c r="FBX4" s="252"/>
      <c r="FBY4" s="252"/>
      <c r="FBZ4" s="252"/>
      <c r="FCA4" s="252"/>
      <c r="FCB4" s="252"/>
      <c r="FCC4" s="252"/>
      <c r="FCD4" s="252"/>
      <c r="FCE4" s="252"/>
      <c r="FCF4" s="252"/>
      <c r="FCG4" s="252"/>
      <c r="FCH4" s="252"/>
      <c r="FCI4" s="252"/>
      <c r="FCJ4" s="252"/>
      <c r="FCK4" s="252"/>
      <c r="FCL4" s="252"/>
      <c r="FCM4" s="252"/>
      <c r="FCN4" s="252"/>
      <c r="FCO4" s="252"/>
      <c r="FCP4" s="252"/>
      <c r="FCQ4" s="252"/>
      <c r="FCR4" s="252"/>
      <c r="FCS4" s="252"/>
      <c r="FCT4" s="252"/>
      <c r="FCU4" s="252"/>
      <c r="FCV4" s="252"/>
      <c r="FCW4" s="252"/>
      <c r="FCX4" s="252"/>
      <c r="FCY4" s="252"/>
      <c r="FCZ4" s="252"/>
      <c r="FDA4" s="252"/>
      <c r="FDB4" s="252"/>
      <c r="FDC4" s="252"/>
      <c r="FDD4" s="252"/>
      <c r="FDE4" s="252"/>
      <c r="FDF4" s="252"/>
      <c r="FDG4" s="252"/>
      <c r="FDH4" s="252"/>
      <c r="FDI4" s="252"/>
      <c r="FDJ4" s="252"/>
      <c r="FDK4" s="252"/>
      <c r="FDL4" s="252"/>
      <c r="FDM4" s="252"/>
      <c r="FDN4" s="252"/>
      <c r="FDO4" s="252"/>
      <c r="FDP4" s="252"/>
      <c r="FDQ4" s="252"/>
      <c r="FDR4" s="252"/>
      <c r="FDS4" s="252"/>
      <c r="FDT4" s="252"/>
      <c r="FDU4" s="252"/>
      <c r="FDV4" s="252"/>
      <c r="FDW4" s="252"/>
      <c r="FDX4" s="252"/>
      <c r="FDY4" s="252"/>
      <c r="FDZ4" s="252"/>
      <c r="FEA4" s="252"/>
      <c r="FEB4" s="252"/>
      <c r="FEC4" s="252"/>
      <c r="FED4" s="252"/>
      <c r="FEE4" s="252"/>
      <c r="FEF4" s="252"/>
      <c r="FEG4" s="252"/>
      <c r="FEH4" s="252"/>
      <c r="FEI4" s="252"/>
      <c r="FEJ4" s="252"/>
      <c r="FEK4" s="252"/>
      <c r="FEL4" s="252"/>
      <c r="FEM4" s="252"/>
      <c r="FEN4" s="252"/>
      <c r="FEO4" s="252"/>
      <c r="FEP4" s="252"/>
      <c r="FEQ4" s="252"/>
      <c r="FER4" s="252"/>
      <c r="FES4" s="252"/>
      <c r="FET4" s="252"/>
      <c r="FEU4" s="252"/>
      <c r="FEV4" s="252"/>
      <c r="FEW4" s="252"/>
      <c r="FEX4" s="252"/>
      <c r="FEY4" s="252"/>
      <c r="FEZ4" s="252"/>
      <c r="FFA4" s="252"/>
      <c r="FFB4" s="252"/>
      <c r="FFC4" s="252"/>
      <c r="FFD4" s="252"/>
      <c r="FFE4" s="252"/>
      <c r="FFF4" s="252"/>
      <c r="FFG4" s="252"/>
      <c r="FFH4" s="252"/>
      <c r="FFI4" s="252"/>
      <c r="FFJ4" s="252"/>
      <c r="FFK4" s="252"/>
      <c r="FFL4" s="252"/>
      <c r="FFM4" s="252"/>
      <c r="FFN4" s="252"/>
      <c r="FFO4" s="252"/>
      <c r="FFP4" s="252"/>
      <c r="FFQ4" s="252"/>
      <c r="FFR4" s="252"/>
      <c r="FFS4" s="252"/>
      <c r="FFT4" s="252"/>
      <c r="FFU4" s="252"/>
      <c r="FFV4" s="252"/>
      <c r="FFW4" s="252"/>
      <c r="FFX4" s="252"/>
      <c r="FFY4" s="252"/>
      <c r="FFZ4" s="252"/>
      <c r="FGA4" s="252"/>
      <c r="FGB4" s="252"/>
      <c r="FGC4" s="252"/>
      <c r="FGD4" s="252"/>
      <c r="FGE4" s="252"/>
      <c r="FGF4" s="252"/>
      <c r="FGG4" s="252"/>
      <c r="FGH4" s="252"/>
      <c r="FGI4" s="252"/>
      <c r="FGJ4" s="252"/>
      <c r="FGK4" s="252"/>
      <c r="FGL4" s="252"/>
      <c r="FGM4" s="252"/>
      <c r="FGN4" s="252"/>
      <c r="FGO4" s="252"/>
      <c r="FGP4" s="252"/>
      <c r="FGQ4" s="252"/>
      <c r="FGR4" s="252"/>
      <c r="FGS4" s="252"/>
      <c r="FGT4" s="252"/>
      <c r="FGU4" s="252"/>
      <c r="FGV4" s="252"/>
      <c r="FGW4" s="252"/>
      <c r="FGX4" s="252"/>
      <c r="FGY4" s="252"/>
      <c r="FGZ4" s="252"/>
      <c r="FHA4" s="252"/>
      <c r="FHB4" s="252"/>
      <c r="FHC4" s="252"/>
      <c r="FHD4" s="252"/>
      <c r="FHE4" s="252"/>
      <c r="FHF4" s="252"/>
      <c r="FHG4" s="252"/>
      <c r="FHH4" s="252"/>
      <c r="FHI4" s="252"/>
      <c r="FHJ4" s="252"/>
      <c r="FHK4" s="252"/>
      <c r="FHL4" s="252"/>
      <c r="FHM4" s="252"/>
      <c r="FHN4" s="252"/>
      <c r="FHO4" s="252"/>
      <c r="FHP4" s="252"/>
      <c r="FHQ4" s="252"/>
      <c r="FHR4" s="252"/>
      <c r="FHS4" s="252"/>
      <c r="FHT4" s="252"/>
      <c r="FHU4" s="252"/>
      <c r="FHV4" s="252"/>
      <c r="FHW4" s="252"/>
      <c r="FHX4" s="252"/>
      <c r="FHY4" s="252"/>
      <c r="FHZ4" s="252"/>
      <c r="FIA4" s="252"/>
      <c r="FIB4" s="252"/>
      <c r="FIC4" s="252"/>
      <c r="FID4" s="252"/>
      <c r="FIE4" s="252"/>
      <c r="FIF4" s="252"/>
      <c r="FIG4" s="252"/>
      <c r="FIH4" s="252"/>
      <c r="FII4" s="252"/>
      <c r="FIJ4" s="252"/>
      <c r="FIK4" s="252"/>
      <c r="FIL4" s="252"/>
      <c r="FIM4" s="252"/>
      <c r="FIN4" s="252"/>
      <c r="FIO4" s="252"/>
      <c r="FIP4" s="252"/>
      <c r="FIQ4" s="252"/>
      <c r="FIR4" s="252"/>
      <c r="FIS4" s="252"/>
      <c r="FIT4" s="252"/>
      <c r="FIU4" s="252"/>
      <c r="FIV4" s="252"/>
      <c r="FIW4" s="252"/>
      <c r="FIX4" s="252"/>
      <c r="FIY4" s="252"/>
      <c r="FIZ4" s="252"/>
      <c r="FJA4" s="252"/>
      <c r="FJB4" s="252"/>
      <c r="FJC4" s="252"/>
      <c r="FJD4" s="252"/>
      <c r="FJE4" s="252"/>
      <c r="FJF4" s="252"/>
      <c r="FJG4" s="252"/>
      <c r="FJH4" s="252"/>
      <c r="FJI4" s="252"/>
      <c r="FJJ4" s="252"/>
      <c r="FJK4" s="252"/>
      <c r="FJL4" s="252"/>
      <c r="FJM4" s="252"/>
      <c r="FJN4" s="252"/>
      <c r="FJO4" s="252"/>
      <c r="FJP4" s="252"/>
      <c r="FJQ4" s="252"/>
      <c r="FJR4" s="252"/>
      <c r="FJS4" s="252"/>
      <c r="FJT4" s="252"/>
      <c r="FJU4" s="252"/>
      <c r="FJV4" s="252"/>
      <c r="FJW4" s="252"/>
      <c r="FJX4" s="252"/>
      <c r="FJY4" s="252"/>
      <c r="FJZ4" s="252"/>
      <c r="FKA4" s="252"/>
      <c r="FKB4" s="252"/>
      <c r="FKC4" s="252"/>
      <c r="FKD4" s="252"/>
      <c r="FKE4" s="252"/>
      <c r="FKF4" s="252"/>
      <c r="FKG4" s="252"/>
      <c r="FKH4" s="252"/>
      <c r="FKI4" s="252"/>
      <c r="FKJ4" s="252"/>
      <c r="FKK4" s="252"/>
      <c r="FKL4" s="252"/>
      <c r="FKM4" s="252"/>
      <c r="FKN4" s="252"/>
      <c r="FKO4" s="252"/>
      <c r="FKP4" s="252"/>
      <c r="FKQ4" s="252"/>
      <c r="FKR4" s="252"/>
      <c r="FKS4" s="252"/>
      <c r="FKT4" s="252"/>
      <c r="FKU4" s="252"/>
      <c r="FKV4" s="252"/>
      <c r="FKW4" s="252"/>
      <c r="FKX4" s="252"/>
      <c r="FKY4" s="252"/>
      <c r="FKZ4" s="252"/>
      <c r="FLA4" s="252"/>
      <c r="FLB4" s="252"/>
      <c r="FLC4" s="252"/>
      <c r="FLD4" s="252"/>
      <c r="FLE4" s="252"/>
      <c r="FLF4" s="252"/>
      <c r="FLG4" s="252"/>
      <c r="FLH4" s="252"/>
      <c r="FLI4" s="252"/>
      <c r="FLJ4" s="252"/>
      <c r="FLK4" s="252"/>
      <c r="FLL4" s="252"/>
      <c r="FLM4" s="252"/>
      <c r="FLN4" s="252"/>
      <c r="FLO4" s="252"/>
      <c r="FLP4" s="252"/>
      <c r="FLQ4" s="252"/>
      <c r="FLR4" s="252"/>
      <c r="FLS4" s="252"/>
      <c r="FLT4" s="252"/>
      <c r="FLU4" s="252"/>
      <c r="FLV4" s="252"/>
      <c r="FLW4" s="252"/>
      <c r="FLX4" s="252"/>
      <c r="FLY4" s="252"/>
      <c r="FLZ4" s="252"/>
      <c r="FMA4" s="252"/>
      <c r="FMB4" s="252"/>
      <c r="FMC4" s="252"/>
      <c r="FMD4" s="252"/>
      <c r="FME4" s="252"/>
      <c r="FMF4" s="252"/>
      <c r="FMG4" s="252"/>
      <c r="FMH4" s="252"/>
      <c r="FMI4" s="252"/>
      <c r="FMJ4" s="252"/>
      <c r="FMK4" s="252"/>
      <c r="FML4" s="252"/>
      <c r="FMM4" s="252"/>
      <c r="FMN4" s="252"/>
      <c r="FMO4" s="252"/>
      <c r="FMP4" s="252"/>
      <c r="FMQ4" s="252"/>
      <c r="FMR4" s="252"/>
      <c r="FMS4" s="252"/>
      <c r="FMT4" s="252"/>
      <c r="FMU4" s="252"/>
      <c r="FMV4" s="252"/>
      <c r="FMW4" s="252"/>
      <c r="FMX4" s="252"/>
      <c r="FMY4" s="252"/>
      <c r="FMZ4" s="252"/>
      <c r="FNA4" s="252"/>
      <c r="FNB4" s="252"/>
      <c r="FNC4" s="252"/>
      <c r="FND4" s="252"/>
      <c r="FNE4" s="252"/>
      <c r="FNF4" s="252"/>
      <c r="FNG4" s="252"/>
      <c r="FNH4" s="252"/>
      <c r="FNI4" s="252"/>
      <c r="FNJ4" s="252"/>
      <c r="FNK4" s="252"/>
      <c r="FNL4" s="252"/>
      <c r="FNM4" s="252"/>
      <c r="FNN4" s="252"/>
      <c r="FNO4" s="252"/>
      <c r="FNP4" s="252"/>
      <c r="FNQ4" s="252"/>
      <c r="FNR4" s="252"/>
      <c r="FNS4" s="252"/>
      <c r="FNT4" s="252"/>
      <c r="FNU4" s="252"/>
      <c r="FNV4" s="252"/>
      <c r="FNW4" s="252"/>
      <c r="FNX4" s="252"/>
      <c r="FNY4" s="252"/>
      <c r="FNZ4" s="252"/>
      <c r="FOA4" s="252"/>
      <c r="FOB4" s="252"/>
      <c r="FOC4" s="252"/>
      <c r="FOD4" s="252"/>
      <c r="FOE4" s="252"/>
      <c r="FOF4" s="252"/>
      <c r="FOG4" s="252"/>
      <c r="FOH4" s="252"/>
      <c r="FOI4" s="252"/>
      <c r="FOJ4" s="252"/>
      <c r="FOK4" s="252"/>
      <c r="FOL4" s="252"/>
      <c r="FOM4" s="252"/>
      <c r="FON4" s="252"/>
      <c r="FOO4" s="252"/>
      <c r="FOP4" s="252"/>
      <c r="FOQ4" s="252"/>
      <c r="FOR4" s="252"/>
      <c r="FOS4" s="252"/>
      <c r="FOT4" s="252"/>
      <c r="FOU4" s="252"/>
      <c r="FOV4" s="252"/>
      <c r="FOW4" s="252"/>
      <c r="FOX4" s="252"/>
      <c r="FOY4" s="252"/>
      <c r="FOZ4" s="252"/>
      <c r="FPA4" s="252"/>
      <c r="FPB4" s="252"/>
      <c r="FPC4" s="252"/>
      <c r="FPD4" s="252"/>
      <c r="FPE4" s="252"/>
      <c r="FPF4" s="252"/>
      <c r="FPG4" s="252"/>
      <c r="FPH4" s="252"/>
      <c r="FPI4" s="252"/>
      <c r="FPJ4" s="252"/>
      <c r="FPK4" s="252"/>
      <c r="FPL4" s="252"/>
      <c r="FPM4" s="252"/>
      <c r="FPN4" s="252"/>
      <c r="FPO4" s="252"/>
      <c r="FPP4" s="252"/>
      <c r="FPQ4" s="252"/>
      <c r="FPR4" s="252"/>
      <c r="FPS4" s="252"/>
      <c r="FPT4" s="252"/>
      <c r="FPU4" s="252"/>
      <c r="FPV4" s="252"/>
      <c r="FPW4" s="252"/>
      <c r="FPX4" s="252"/>
      <c r="FPY4" s="252"/>
      <c r="FPZ4" s="252"/>
      <c r="FQA4" s="252"/>
      <c r="FQB4" s="252"/>
      <c r="FQC4" s="252"/>
      <c r="FQD4" s="252"/>
      <c r="FQE4" s="252"/>
      <c r="FQF4" s="252"/>
      <c r="FQG4" s="252"/>
      <c r="FQH4" s="252"/>
      <c r="FQI4" s="252"/>
      <c r="FQJ4" s="252"/>
      <c r="FQK4" s="252"/>
      <c r="FQL4" s="252"/>
      <c r="FQM4" s="252"/>
      <c r="FQN4" s="252"/>
      <c r="FQO4" s="252"/>
      <c r="FQP4" s="252"/>
      <c r="FQQ4" s="252"/>
      <c r="FQR4" s="252"/>
      <c r="FQS4" s="252"/>
      <c r="FQT4" s="252"/>
      <c r="FQU4" s="252"/>
      <c r="FQV4" s="252"/>
      <c r="FQW4" s="252"/>
      <c r="FQX4" s="252"/>
      <c r="FQY4" s="252"/>
      <c r="FQZ4" s="252"/>
      <c r="FRA4" s="252"/>
      <c r="FRB4" s="252"/>
      <c r="FRC4" s="252"/>
      <c r="FRD4" s="252"/>
      <c r="FRE4" s="252"/>
      <c r="FRF4" s="252"/>
      <c r="FRG4" s="252"/>
      <c r="FRH4" s="252"/>
      <c r="FRI4" s="252"/>
      <c r="FRJ4" s="252"/>
      <c r="FRK4" s="252"/>
      <c r="FRL4" s="252"/>
      <c r="FRM4" s="252"/>
      <c r="FRN4" s="252"/>
      <c r="FRO4" s="252"/>
      <c r="FRP4" s="252"/>
      <c r="FRQ4" s="252"/>
      <c r="FRR4" s="252"/>
      <c r="FRS4" s="252"/>
      <c r="FRT4" s="252"/>
      <c r="FRU4" s="252"/>
      <c r="FRV4" s="252"/>
      <c r="FRW4" s="252"/>
      <c r="FRX4" s="252"/>
      <c r="FRY4" s="252"/>
      <c r="FRZ4" s="252"/>
      <c r="FSA4" s="252"/>
      <c r="FSB4" s="252"/>
      <c r="FSC4" s="252"/>
      <c r="FSD4" s="252"/>
      <c r="FSE4" s="252"/>
      <c r="FSF4" s="252"/>
      <c r="FSG4" s="252"/>
      <c r="FSH4" s="252"/>
      <c r="FSI4" s="252"/>
      <c r="FSJ4" s="252"/>
      <c r="FSK4" s="252"/>
      <c r="FSL4" s="252"/>
      <c r="FSM4" s="252"/>
      <c r="FSN4" s="252"/>
      <c r="FSO4" s="252"/>
      <c r="FSP4" s="252"/>
      <c r="FSQ4" s="252"/>
      <c r="FSR4" s="252"/>
      <c r="FSS4" s="252"/>
      <c r="FST4" s="252"/>
      <c r="FSU4" s="252"/>
      <c r="FSV4" s="252"/>
      <c r="FSW4" s="252"/>
      <c r="FSX4" s="252"/>
      <c r="FSY4" s="252"/>
      <c r="FSZ4" s="252"/>
      <c r="FTA4" s="252"/>
      <c r="FTB4" s="252"/>
      <c r="FTC4" s="252"/>
      <c r="FTD4" s="252"/>
      <c r="FTE4" s="252"/>
      <c r="FTF4" s="252"/>
      <c r="FTG4" s="252"/>
      <c r="FTH4" s="252"/>
      <c r="FTI4" s="252"/>
      <c r="FTJ4" s="252"/>
      <c r="FTK4" s="252"/>
      <c r="FTL4" s="252"/>
      <c r="FTM4" s="252"/>
      <c r="FTN4" s="252"/>
      <c r="FTO4" s="252"/>
      <c r="FTP4" s="252"/>
      <c r="FTQ4" s="252"/>
      <c r="FTR4" s="252"/>
      <c r="FTS4" s="252"/>
      <c r="FTT4" s="252"/>
      <c r="FTU4" s="252"/>
      <c r="FTV4" s="252"/>
      <c r="FTW4" s="252"/>
      <c r="FTX4" s="252"/>
      <c r="FTY4" s="252"/>
      <c r="FTZ4" s="252"/>
      <c r="FUA4" s="252"/>
      <c r="FUB4" s="252"/>
      <c r="FUC4" s="252"/>
      <c r="FUD4" s="252"/>
      <c r="FUE4" s="252"/>
      <c r="FUF4" s="252"/>
      <c r="FUG4" s="252"/>
      <c r="FUH4" s="252"/>
      <c r="FUI4" s="252"/>
      <c r="FUJ4" s="252"/>
      <c r="FUK4" s="252"/>
      <c r="FUL4" s="252"/>
      <c r="FUM4" s="252"/>
      <c r="FUN4" s="252"/>
      <c r="FUO4" s="252"/>
      <c r="FUP4" s="252"/>
      <c r="FUQ4" s="252"/>
      <c r="FUR4" s="252"/>
      <c r="FUS4" s="252"/>
      <c r="FUT4" s="252"/>
      <c r="FUU4" s="252"/>
      <c r="FUV4" s="252"/>
      <c r="FUW4" s="252"/>
      <c r="FUX4" s="252"/>
      <c r="FUY4" s="252"/>
      <c r="FUZ4" s="252"/>
      <c r="FVA4" s="252"/>
      <c r="FVB4" s="252"/>
      <c r="FVC4" s="252"/>
      <c r="FVD4" s="252"/>
      <c r="FVE4" s="252"/>
      <c r="FVF4" s="252"/>
      <c r="FVG4" s="252"/>
      <c r="FVH4" s="252"/>
      <c r="FVI4" s="252"/>
      <c r="FVJ4" s="252"/>
      <c r="FVK4" s="252"/>
      <c r="FVL4" s="252"/>
      <c r="FVM4" s="252"/>
      <c r="FVN4" s="252"/>
      <c r="FVO4" s="252"/>
      <c r="FVP4" s="252"/>
      <c r="FVQ4" s="252"/>
      <c r="FVR4" s="252"/>
      <c r="FVS4" s="252"/>
      <c r="FVT4" s="252"/>
      <c r="FVU4" s="252"/>
      <c r="FVV4" s="252"/>
      <c r="FVW4" s="252"/>
      <c r="FVX4" s="252"/>
      <c r="FVY4" s="252"/>
      <c r="FVZ4" s="252"/>
      <c r="FWA4" s="252"/>
      <c r="FWB4" s="252"/>
      <c r="FWC4" s="252"/>
      <c r="FWD4" s="252"/>
      <c r="FWE4" s="252"/>
      <c r="FWF4" s="252"/>
      <c r="FWG4" s="252"/>
      <c r="FWH4" s="252"/>
      <c r="FWI4" s="252"/>
      <c r="FWJ4" s="252"/>
      <c r="FWK4" s="252"/>
      <c r="FWL4" s="252"/>
      <c r="FWM4" s="252"/>
      <c r="FWN4" s="252"/>
      <c r="FWO4" s="252"/>
      <c r="FWP4" s="252"/>
      <c r="FWQ4" s="252"/>
      <c r="FWR4" s="252"/>
      <c r="FWS4" s="252"/>
      <c r="FWT4" s="252"/>
      <c r="FWU4" s="252"/>
      <c r="FWV4" s="252"/>
      <c r="FWW4" s="252"/>
      <c r="FWX4" s="252"/>
      <c r="FWY4" s="252"/>
      <c r="FWZ4" s="252"/>
      <c r="FXA4" s="252"/>
      <c r="FXB4" s="252"/>
      <c r="FXC4" s="252"/>
      <c r="FXD4" s="252"/>
      <c r="FXE4" s="252"/>
      <c r="FXF4" s="252"/>
      <c r="FXG4" s="252"/>
      <c r="FXH4" s="252"/>
      <c r="FXI4" s="252"/>
      <c r="FXJ4" s="252"/>
      <c r="FXK4" s="252"/>
      <c r="FXL4" s="252"/>
      <c r="FXM4" s="252"/>
      <c r="FXN4" s="252"/>
      <c r="FXO4" s="252"/>
      <c r="FXP4" s="252"/>
      <c r="FXQ4" s="252"/>
      <c r="FXR4" s="252"/>
      <c r="FXS4" s="252"/>
      <c r="FXT4" s="252"/>
      <c r="FXU4" s="252"/>
      <c r="FXV4" s="252"/>
      <c r="FXW4" s="252"/>
      <c r="FXX4" s="252"/>
      <c r="FXY4" s="252"/>
      <c r="FXZ4" s="252"/>
      <c r="FYA4" s="252"/>
      <c r="FYB4" s="252"/>
      <c r="FYC4" s="252"/>
      <c r="FYD4" s="252"/>
      <c r="FYE4" s="252"/>
      <c r="FYF4" s="252"/>
      <c r="FYG4" s="252"/>
      <c r="FYH4" s="252"/>
      <c r="FYI4" s="252"/>
      <c r="FYJ4" s="252"/>
      <c r="FYK4" s="252"/>
      <c r="FYL4" s="252"/>
      <c r="FYM4" s="252"/>
      <c r="FYN4" s="252"/>
      <c r="FYO4" s="252"/>
      <c r="FYP4" s="252"/>
      <c r="FYQ4" s="252"/>
      <c r="FYR4" s="252"/>
      <c r="FYS4" s="252"/>
      <c r="FYT4" s="252"/>
      <c r="FYU4" s="252"/>
      <c r="FYV4" s="252"/>
      <c r="FYW4" s="252"/>
      <c r="FYX4" s="252"/>
      <c r="FYY4" s="252"/>
      <c r="FYZ4" s="252"/>
      <c r="FZA4" s="252"/>
      <c r="FZB4" s="252"/>
      <c r="FZC4" s="252"/>
      <c r="FZD4" s="252"/>
      <c r="FZE4" s="252"/>
      <c r="FZF4" s="252"/>
      <c r="FZG4" s="252"/>
      <c r="FZH4" s="252"/>
      <c r="FZI4" s="252"/>
      <c r="FZJ4" s="252"/>
      <c r="FZK4" s="252"/>
      <c r="FZL4" s="252"/>
      <c r="FZM4" s="252"/>
      <c r="FZN4" s="252"/>
      <c r="FZO4" s="252"/>
      <c r="FZP4" s="252"/>
      <c r="FZQ4" s="252"/>
      <c r="FZR4" s="252"/>
      <c r="FZS4" s="252"/>
      <c r="FZT4" s="252"/>
      <c r="FZU4" s="252"/>
      <c r="FZV4" s="252"/>
      <c r="FZW4" s="252"/>
      <c r="FZX4" s="252"/>
      <c r="FZY4" s="252"/>
      <c r="FZZ4" s="252"/>
      <c r="GAA4" s="252"/>
      <c r="GAB4" s="252"/>
      <c r="GAC4" s="252"/>
      <c r="GAD4" s="252"/>
      <c r="GAE4" s="252"/>
      <c r="GAF4" s="252"/>
      <c r="GAG4" s="252"/>
      <c r="GAH4" s="252"/>
      <c r="GAI4" s="252"/>
      <c r="GAJ4" s="252"/>
      <c r="GAK4" s="252"/>
      <c r="GAL4" s="252"/>
      <c r="GAM4" s="252"/>
      <c r="GAN4" s="252"/>
      <c r="GAO4" s="252"/>
      <c r="GAP4" s="252"/>
      <c r="GAQ4" s="252"/>
      <c r="GAR4" s="252"/>
      <c r="GAS4" s="252"/>
      <c r="GAT4" s="252"/>
      <c r="GAU4" s="252"/>
      <c r="GAV4" s="252"/>
      <c r="GAW4" s="252"/>
      <c r="GAX4" s="252"/>
      <c r="GAY4" s="252"/>
      <c r="GAZ4" s="252"/>
      <c r="GBA4" s="252"/>
      <c r="GBB4" s="252"/>
      <c r="GBC4" s="252"/>
      <c r="GBD4" s="252"/>
      <c r="GBE4" s="252"/>
      <c r="GBF4" s="252"/>
      <c r="GBG4" s="252"/>
      <c r="GBH4" s="252"/>
      <c r="GBI4" s="252"/>
      <c r="GBJ4" s="252"/>
      <c r="GBK4" s="252"/>
      <c r="GBL4" s="252"/>
      <c r="GBM4" s="252"/>
      <c r="GBN4" s="252"/>
      <c r="GBO4" s="252"/>
      <c r="GBP4" s="252"/>
      <c r="GBQ4" s="252"/>
      <c r="GBR4" s="252"/>
      <c r="GBS4" s="252"/>
      <c r="GBT4" s="252"/>
      <c r="GBU4" s="252"/>
      <c r="GBV4" s="252"/>
      <c r="GBW4" s="252"/>
      <c r="GBX4" s="252"/>
      <c r="GBY4" s="252"/>
      <c r="GBZ4" s="252"/>
      <c r="GCA4" s="252"/>
      <c r="GCB4" s="252"/>
      <c r="GCC4" s="252"/>
      <c r="GCD4" s="252"/>
      <c r="GCE4" s="252"/>
      <c r="GCF4" s="252"/>
      <c r="GCG4" s="252"/>
      <c r="GCH4" s="252"/>
      <c r="GCI4" s="252"/>
      <c r="GCJ4" s="252"/>
      <c r="GCK4" s="252"/>
      <c r="GCL4" s="252"/>
      <c r="GCM4" s="252"/>
      <c r="GCN4" s="252"/>
      <c r="GCO4" s="252"/>
      <c r="GCP4" s="252"/>
      <c r="GCQ4" s="252"/>
      <c r="GCR4" s="252"/>
      <c r="GCS4" s="252"/>
      <c r="GCT4" s="252"/>
      <c r="GCU4" s="252"/>
      <c r="GCV4" s="252"/>
      <c r="GCW4" s="252"/>
      <c r="GCX4" s="252"/>
      <c r="GCY4" s="252"/>
      <c r="GCZ4" s="252"/>
      <c r="GDA4" s="252"/>
      <c r="GDB4" s="252"/>
      <c r="GDC4" s="252"/>
      <c r="GDD4" s="252"/>
      <c r="GDE4" s="252"/>
      <c r="GDF4" s="252"/>
      <c r="GDG4" s="252"/>
      <c r="GDH4" s="252"/>
      <c r="GDI4" s="252"/>
      <c r="GDJ4" s="252"/>
      <c r="GDK4" s="252"/>
      <c r="GDL4" s="252"/>
      <c r="GDM4" s="252"/>
      <c r="GDN4" s="252"/>
      <c r="GDO4" s="252"/>
      <c r="GDP4" s="252"/>
      <c r="GDQ4" s="252"/>
      <c r="GDR4" s="252"/>
      <c r="GDS4" s="252"/>
      <c r="GDT4" s="252"/>
      <c r="GDU4" s="252"/>
      <c r="GDV4" s="252"/>
      <c r="GDW4" s="252"/>
      <c r="GDX4" s="252"/>
      <c r="GDY4" s="252"/>
      <c r="GDZ4" s="252"/>
      <c r="GEA4" s="252"/>
      <c r="GEB4" s="252"/>
      <c r="GEC4" s="252"/>
      <c r="GED4" s="252"/>
      <c r="GEE4" s="252"/>
      <c r="GEF4" s="252"/>
      <c r="GEG4" s="252"/>
      <c r="GEH4" s="252"/>
      <c r="GEI4" s="252"/>
      <c r="GEJ4" s="252"/>
      <c r="GEK4" s="252"/>
      <c r="GEL4" s="252"/>
      <c r="GEM4" s="252"/>
      <c r="GEN4" s="252"/>
      <c r="GEO4" s="252"/>
      <c r="GEP4" s="252"/>
      <c r="GEQ4" s="252"/>
      <c r="GER4" s="252"/>
      <c r="GES4" s="252"/>
      <c r="GET4" s="252"/>
      <c r="GEU4" s="252"/>
      <c r="GEV4" s="252"/>
      <c r="GEW4" s="252"/>
      <c r="GEX4" s="252"/>
      <c r="GEY4" s="252"/>
      <c r="GEZ4" s="252"/>
      <c r="GFA4" s="252"/>
      <c r="GFB4" s="252"/>
      <c r="GFC4" s="252"/>
      <c r="GFD4" s="252"/>
      <c r="GFE4" s="252"/>
      <c r="GFF4" s="252"/>
      <c r="GFG4" s="252"/>
      <c r="GFH4" s="252"/>
      <c r="GFI4" s="252"/>
      <c r="GFJ4" s="252"/>
      <c r="GFK4" s="252"/>
      <c r="GFL4" s="252"/>
      <c r="GFM4" s="252"/>
      <c r="GFN4" s="252"/>
      <c r="GFO4" s="252"/>
      <c r="GFP4" s="252"/>
      <c r="GFQ4" s="252"/>
      <c r="GFR4" s="252"/>
      <c r="GFS4" s="252"/>
      <c r="GFT4" s="252"/>
      <c r="GFU4" s="252"/>
      <c r="GFV4" s="252"/>
      <c r="GFW4" s="252"/>
      <c r="GFX4" s="252"/>
      <c r="GFY4" s="252"/>
      <c r="GFZ4" s="252"/>
      <c r="GGA4" s="252"/>
      <c r="GGB4" s="252"/>
      <c r="GGC4" s="252"/>
      <c r="GGD4" s="252"/>
      <c r="GGE4" s="252"/>
      <c r="GGF4" s="252"/>
      <c r="GGG4" s="252"/>
      <c r="GGH4" s="252"/>
      <c r="GGI4" s="252"/>
      <c r="GGJ4" s="252"/>
      <c r="GGK4" s="252"/>
      <c r="GGL4" s="252"/>
      <c r="GGM4" s="252"/>
      <c r="GGN4" s="252"/>
      <c r="GGO4" s="252"/>
      <c r="GGP4" s="252"/>
      <c r="GGQ4" s="252"/>
      <c r="GGR4" s="252"/>
      <c r="GGS4" s="252"/>
      <c r="GGT4" s="252"/>
      <c r="GGU4" s="252"/>
      <c r="GGV4" s="252"/>
      <c r="GGW4" s="252"/>
      <c r="GGX4" s="252"/>
      <c r="GGY4" s="252"/>
      <c r="GGZ4" s="252"/>
      <c r="GHA4" s="252"/>
      <c r="GHB4" s="252"/>
      <c r="GHC4" s="252"/>
      <c r="GHD4" s="252"/>
      <c r="GHE4" s="252"/>
      <c r="GHF4" s="252"/>
      <c r="GHG4" s="252"/>
      <c r="GHH4" s="252"/>
      <c r="GHI4" s="252"/>
      <c r="GHJ4" s="252"/>
      <c r="GHK4" s="252"/>
      <c r="GHL4" s="252"/>
      <c r="GHM4" s="252"/>
      <c r="GHN4" s="252"/>
      <c r="GHO4" s="252"/>
      <c r="GHP4" s="252"/>
      <c r="GHQ4" s="252"/>
      <c r="GHR4" s="252"/>
      <c r="GHS4" s="252"/>
      <c r="GHT4" s="252"/>
      <c r="GHU4" s="252"/>
      <c r="GHV4" s="252"/>
      <c r="GHW4" s="252"/>
      <c r="GHX4" s="252"/>
      <c r="GHY4" s="252"/>
      <c r="GHZ4" s="252"/>
      <c r="GIA4" s="252"/>
      <c r="GIB4" s="252"/>
      <c r="GIC4" s="252"/>
      <c r="GID4" s="252"/>
      <c r="GIE4" s="252"/>
      <c r="GIF4" s="252"/>
      <c r="GIG4" s="252"/>
      <c r="GIH4" s="252"/>
      <c r="GII4" s="252"/>
      <c r="GIJ4" s="252"/>
      <c r="GIK4" s="252"/>
      <c r="GIL4" s="252"/>
      <c r="GIM4" s="252"/>
      <c r="GIN4" s="252"/>
      <c r="GIO4" s="252"/>
      <c r="GIP4" s="252"/>
      <c r="GIQ4" s="252"/>
      <c r="GIR4" s="252"/>
      <c r="GIS4" s="252"/>
      <c r="GIT4" s="252"/>
      <c r="GIU4" s="252"/>
      <c r="GIV4" s="252"/>
      <c r="GIW4" s="252"/>
      <c r="GIX4" s="252"/>
      <c r="GIY4" s="252"/>
      <c r="GIZ4" s="252"/>
      <c r="GJA4" s="252"/>
      <c r="GJB4" s="252"/>
      <c r="GJC4" s="252"/>
      <c r="GJD4" s="252"/>
      <c r="GJE4" s="252"/>
      <c r="GJF4" s="252"/>
      <c r="GJG4" s="252"/>
      <c r="GJH4" s="252"/>
      <c r="GJI4" s="252"/>
      <c r="GJJ4" s="252"/>
      <c r="GJK4" s="252"/>
      <c r="GJL4" s="252"/>
      <c r="GJM4" s="252"/>
      <c r="GJN4" s="252"/>
      <c r="GJO4" s="252"/>
      <c r="GJP4" s="252"/>
      <c r="GJQ4" s="252"/>
      <c r="GJR4" s="252"/>
      <c r="GJS4" s="252"/>
      <c r="GJT4" s="252"/>
      <c r="GJU4" s="252"/>
      <c r="GJV4" s="252"/>
      <c r="GJW4" s="252"/>
      <c r="GJX4" s="252"/>
      <c r="GJY4" s="252"/>
      <c r="GJZ4" s="252"/>
      <c r="GKA4" s="252"/>
      <c r="GKB4" s="252"/>
      <c r="GKC4" s="252"/>
      <c r="GKD4" s="252"/>
      <c r="GKE4" s="252"/>
      <c r="GKF4" s="252"/>
      <c r="GKG4" s="252"/>
      <c r="GKH4" s="252"/>
      <c r="GKI4" s="252"/>
      <c r="GKJ4" s="252"/>
      <c r="GKK4" s="252"/>
      <c r="GKL4" s="252"/>
      <c r="GKM4" s="252"/>
      <c r="GKN4" s="252"/>
      <c r="GKO4" s="252"/>
      <c r="GKP4" s="252"/>
      <c r="GKQ4" s="252"/>
      <c r="GKR4" s="252"/>
      <c r="GKS4" s="252"/>
      <c r="GKT4" s="252"/>
      <c r="GKU4" s="252"/>
      <c r="GKV4" s="252"/>
      <c r="GKW4" s="252"/>
      <c r="GKX4" s="252"/>
      <c r="GKY4" s="252"/>
      <c r="GKZ4" s="252"/>
      <c r="GLA4" s="252"/>
      <c r="GLB4" s="252"/>
      <c r="GLC4" s="252"/>
      <c r="GLD4" s="252"/>
      <c r="GLE4" s="252"/>
      <c r="GLF4" s="252"/>
      <c r="GLG4" s="252"/>
      <c r="GLH4" s="252"/>
      <c r="GLI4" s="252"/>
      <c r="GLJ4" s="252"/>
      <c r="GLK4" s="252"/>
      <c r="GLL4" s="252"/>
      <c r="GLM4" s="252"/>
      <c r="GLN4" s="252"/>
      <c r="GLO4" s="252"/>
      <c r="GLP4" s="252"/>
      <c r="GLQ4" s="252"/>
      <c r="GLR4" s="252"/>
      <c r="GLS4" s="252"/>
      <c r="GLT4" s="252"/>
      <c r="GLU4" s="252"/>
      <c r="GLV4" s="252"/>
      <c r="GLW4" s="252"/>
      <c r="GLX4" s="252"/>
      <c r="GLY4" s="252"/>
      <c r="GLZ4" s="252"/>
      <c r="GMA4" s="252"/>
      <c r="GMB4" s="252"/>
      <c r="GMC4" s="252"/>
      <c r="GMD4" s="252"/>
      <c r="GME4" s="252"/>
      <c r="GMF4" s="252"/>
      <c r="GMG4" s="252"/>
      <c r="GMH4" s="252"/>
      <c r="GMI4" s="252"/>
      <c r="GMJ4" s="252"/>
      <c r="GMK4" s="252"/>
      <c r="GML4" s="252"/>
      <c r="GMM4" s="252"/>
      <c r="GMN4" s="252"/>
      <c r="GMO4" s="252"/>
      <c r="GMP4" s="252"/>
      <c r="GMQ4" s="252"/>
      <c r="GMR4" s="252"/>
      <c r="GMS4" s="252"/>
      <c r="GMT4" s="252"/>
      <c r="GMU4" s="252"/>
      <c r="GMV4" s="252"/>
      <c r="GMW4" s="252"/>
      <c r="GMX4" s="252"/>
      <c r="GMY4" s="252"/>
      <c r="GMZ4" s="252"/>
      <c r="GNA4" s="252"/>
      <c r="GNB4" s="252"/>
      <c r="GNC4" s="252"/>
      <c r="GND4" s="252"/>
      <c r="GNE4" s="252"/>
      <c r="GNF4" s="252"/>
      <c r="GNG4" s="252"/>
      <c r="GNH4" s="252"/>
      <c r="GNI4" s="252"/>
      <c r="GNJ4" s="252"/>
      <c r="GNK4" s="252"/>
      <c r="GNL4" s="252"/>
      <c r="GNM4" s="252"/>
      <c r="GNN4" s="252"/>
      <c r="GNO4" s="252"/>
      <c r="GNP4" s="252"/>
      <c r="GNQ4" s="252"/>
      <c r="GNR4" s="252"/>
      <c r="GNS4" s="252"/>
      <c r="GNT4" s="252"/>
      <c r="GNU4" s="252"/>
      <c r="GNV4" s="252"/>
      <c r="GNW4" s="252"/>
      <c r="GNX4" s="252"/>
      <c r="GNY4" s="252"/>
      <c r="GNZ4" s="252"/>
      <c r="GOA4" s="252"/>
      <c r="GOB4" s="252"/>
      <c r="GOC4" s="252"/>
      <c r="GOD4" s="252"/>
      <c r="GOE4" s="252"/>
      <c r="GOF4" s="252"/>
      <c r="GOG4" s="252"/>
      <c r="GOH4" s="252"/>
      <c r="GOI4" s="252"/>
      <c r="GOJ4" s="252"/>
      <c r="GOK4" s="252"/>
      <c r="GOL4" s="252"/>
      <c r="GOM4" s="252"/>
      <c r="GON4" s="252"/>
      <c r="GOO4" s="252"/>
      <c r="GOP4" s="252"/>
      <c r="GOQ4" s="252"/>
      <c r="GOR4" s="252"/>
      <c r="GOS4" s="252"/>
      <c r="GOT4" s="252"/>
      <c r="GOU4" s="252"/>
      <c r="GOV4" s="252"/>
      <c r="GOW4" s="252"/>
      <c r="GOX4" s="252"/>
      <c r="GOY4" s="252"/>
      <c r="GOZ4" s="252"/>
      <c r="GPA4" s="252"/>
      <c r="GPB4" s="252"/>
      <c r="GPC4" s="252"/>
      <c r="GPD4" s="252"/>
      <c r="GPE4" s="252"/>
      <c r="GPF4" s="252"/>
      <c r="GPG4" s="252"/>
      <c r="GPH4" s="252"/>
      <c r="GPI4" s="252"/>
      <c r="GPJ4" s="252"/>
      <c r="GPK4" s="252"/>
      <c r="GPL4" s="252"/>
      <c r="GPM4" s="252"/>
      <c r="GPN4" s="252"/>
      <c r="GPO4" s="252"/>
      <c r="GPP4" s="252"/>
      <c r="GPQ4" s="252"/>
      <c r="GPR4" s="252"/>
      <c r="GPS4" s="252"/>
      <c r="GPT4" s="252"/>
      <c r="GPU4" s="252"/>
      <c r="GPV4" s="252"/>
      <c r="GPW4" s="252"/>
      <c r="GPX4" s="252"/>
      <c r="GPY4" s="252"/>
      <c r="GPZ4" s="252"/>
      <c r="GQA4" s="252"/>
      <c r="GQB4" s="252"/>
      <c r="GQC4" s="252"/>
      <c r="GQD4" s="252"/>
      <c r="GQE4" s="252"/>
      <c r="GQF4" s="252"/>
      <c r="GQG4" s="252"/>
      <c r="GQH4" s="252"/>
      <c r="GQI4" s="252"/>
      <c r="GQJ4" s="252"/>
      <c r="GQK4" s="252"/>
      <c r="GQL4" s="252"/>
      <c r="GQM4" s="252"/>
      <c r="GQN4" s="252"/>
      <c r="GQO4" s="252"/>
      <c r="GQP4" s="252"/>
      <c r="GQQ4" s="252"/>
      <c r="GQR4" s="252"/>
      <c r="GQS4" s="252"/>
      <c r="GQT4" s="252"/>
      <c r="GQU4" s="252"/>
      <c r="GQV4" s="252"/>
      <c r="GQW4" s="252"/>
      <c r="GQX4" s="252"/>
      <c r="GQY4" s="252"/>
      <c r="GQZ4" s="252"/>
      <c r="GRA4" s="252"/>
      <c r="GRB4" s="252"/>
      <c r="GRC4" s="252"/>
      <c r="GRD4" s="252"/>
      <c r="GRE4" s="252"/>
      <c r="GRF4" s="252"/>
      <c r="GRG4" s="252"/>
      <c r="GRH4" s="252"/>
      <c r="GRI4" s="252"/>
      <c r="GRJ4" s="252"/>
      <c r="GRK4" s="252"/>
      <c r="GRL4" s="252"/>
      <c r="GRM4" s="252"/>
      <c r="GRN4" s="252"/>
      <c r="GRO4" s="252"/>
      <c r="GRP4" s="252"/>
      <c r="GRQ4" s="252"/>
      <c r="GRR4" s="252"/>
      <c r="GRS4" s="252"/>
      <c r="GRT4" s="252"/>
      <c r="GRU4" s="252"/>
      <c r="GRV4" s="252"/>
      <c r="GRW4" s="252"/>
      <c r="GRX4" s="252"/>
      <c r="GRY4" s="252"/>
      <c r="GRZ4" s="252"/>
      <c r="GSA4" s="252"/>
      <c r="GSB4" s="252"/>
      <c r="GSC4" s="252"/>
      <c r="GSD4" s="252"/>
      <c r="GSE4" s="252"/>
      <c r="GSF4" s="252"/>
      <c r="GSG4" s="252"/>
      <c r="GSH4" s="252"/>
      <c r="GSI4" s="252"/>
      <c r="GSJ4" s="252"/>
      <c r="GSK4" s="252"/>
      <c r="GSL4" s="252"/>
      <c r="GSM4" s="252"/>
      <c r="GSN4" s="252"/>
      <c r="GSO4" s="252"/>
      <c r="GSP4" s="252"/>
      <c r="GSQ4" s="252"/>
      <c r="GSR4" s="252"/>
      <c r="GSS4" s="252"/>
      <c r="GST4" s="252"/>
      <c r="GSU4" s="252"/>
      <c r="GSV4" s="252"/>
      <c r="GSW4" s="252"/>
      <c r="GSX4" s="252"/>
      <c r="GSY4" s="252"/>
      <c r="GSZ4" s="252"/>
      <c r="GTA4" s="252"/>
      <c r="GTB4" s="252"/>
      <c r="GTC4" s="252"/>
      <c r="GTD4" s="252"/>
      <c r="GTE4" s="252"/>
      <c r="GTF4" s="252"/>
      <c r="GTG4" s="252"/>
      <c r="GTH4" s="252"/>
      <c r="GTI4" s="252"/>
      <c r="GTJ4" s="252"/>
      <c r="GTK4" s="252"/>
      <c r="GTL4" s="252"/>
      <c r="GTM4" s="252"/>
      <c r="GTN4" s="252"/>
      <c r="GTO4" s="252"/>
      <c r="GTP4" s="252"/>
      <c r="GTQ4" s="252"/>
      <c r="GTR4" s="252"/>
      <c r="GTS4" s="252"/>
      <c r="GTT4" s="252"/>
      <c r="GTU4" s="252"/>
      <c r="GTV4" s="252"/>
      <c r="GTW4" s="252"/>
      <c r="GTX4" s="252"/>
      <c r="GTY4" s="252"/>
      <c r="GTZ4" s="252"/>
      <c r="GUA4" s="252"/>
      <c r="GUB4" s="252"/>
      <c r="GUC4" s="252"/>
      <c r="GUD4" s="252"/>
      <c r="GUE4" s="252"/>
      <c r="GUF4" s="252"/>
      <c r="GUG4" s="252"/>
      <c r="GUH4" s="252"/>
      <c r="GUI4" s="252"/>
      <c r="GUJ4" s="252"/>
      <c r="GUK4" s="252"/>
      <c r="GUL4" s="252"/>
      <c r="GUM4" s="252"/>
      <c r="GUN4" s="252"/>
      <c r="GUO4" s="252"/>
      <c r="GUP4" s="252"/>
      <c r="GUQ4" s="252"/>
      <c r="GUR4" s="252"/>
      <c r="GUS4" s="252"/>
      <c r="GUT4" s="252"/>
      <c r="GUU4" s="252"/>
      <c r="GUV4" s="252"/>
      <c r="GUW4" s="252"/>
      <c r="GUX4" s="252"/>
      <c r="GUY4" s="252"/>
      <c r="GUZ4" s="252"/>
      <c r="GVA4" s="252"/>
      <c r="GVB4" s="252"/>
      <c r="GVC4" s="252"/>
      <c r="GVD4" s="252"/>
      <c r="GVE4" s="252"/>
      <c r="GVF4" s="252"/>
      <c r="GVG4" s="252"/>
      <c r="GVH4" s="252"/>
      <c r="GVI4" s="252"/>
      <c r="GVJ4" s="252"/>
      <c r="GVK4" s="252"/>
      <c r="GVL4" s="252"/>
      <c r="GVM4" s="252"/>
      <c r="GVN4" s="252"/>
      <c r="GVO4" s="252"/>
      <c r="GVP4" s="252"/>
      <c r="GVQ4" s="252"/>
      <c r="GVR4" s="252"/>
      <c r="GVS4" s="252"/>
      <c r="GVT4" s="252"/>
      <c r="GVU4" s="252"/>
      <c r="GVV4" s="252"/>
      <c r="GVW4" s="252"/>
      <c r="GVX4" s="252"/>
      <c r="GVY4" s="252"/>
      <c r="GVZ4" s="252"/>
      <c r="GWA4" s="252"/>
      <c r="GWB4" s="252"/>
      <c r="GWC4" s="252"/>
      <c r="GWD4" s="252"/>
      <c r="GWE4" s="252"/>
      <c r="GWF4" s="252"/>
      <c r="GWG4" s="252"/>
      <c r="GWH4" s="252"/>
      <c r="GWI4" s="252"/>
      <c r="GWJ4" s="252"/>
      <c r="GWK4" s="252"/>
      <c r="GWL4" s="252"/>
      <c r="GWM4" s="252"/>
      <c r="GWN4" s="252"/>
      <c r="GWO4" s="252"/>
      <c r="GWP4" s="252"/>
      <c r="GWQ4" s="252"/>
      <c r="GWR4" s="252"/>
      <c r="GWS4" s="252"/>
      <c r="GWT4" s="252"/>
      <c r="GWU4" s="252"/>
      <c r="GWV4" s="252"/>
      <c r="GWW4" s="252"/>
      <c r="GWX4" s="252"/>
      <c r="GWY4" s="252"/>
      <c r="GWZ4" s="252"/>
      <c r="GXA4" s="252"/>
      <c r="GXB4" s="252"/>
      <c r="GXC4" s="252"/>
      <c r="GXD4" s="252"/>
      <c r="GXE4" s="252"/>
      <c r="GXF4" s="252"/>
      <c r="GXG4" s="252"/>
      <c r="GXH4" s="252"/>
      <c r="GXI4" s="252"/>
      <c r="GXJ4" s="252"/>
      <c r="GXK4" s="252"/>
      <c r="GXL4" s="252"/>
      <c r="GXM4" s="252"/>
      <c r="GXN4" s="252"/>
      <c r="GXO4" s="252"/>
      <c r="GXP4" s="252"/>
      <c r="GXQ4" s="252"/>
      <c r="GXR4" s="252"/>
      <c r="GXS4" s="252"/>
      <c r="GXT4" s="252"/>
      <c r="GXU4" s="252"/>
      <c r="GXV4" s="252"/>
      <c r="GXW4" s="252"/>
      <c r="GXX4" s="252"/>
      <c r="GXY4" s="252"/>
      <c r="GXZ4" s="252"/>
      <c r="GYA4" s="252"/>
      <c r="GYB4" s="252"/>
      <c r="GYC4" s="252"/>
      <c r="GYD4" s="252"/>
      <c r="GYE4" s="252"/>
      <c r="GYF4" s="252"/>
      <c r="GYG4" s="252"/>
      <c r="GYH4" s="252"/>
      <c r="GYI4" s="252"/>
      <c r="GYJ4" s="252"/>
      <c r="GYK4" s="252"/>
      <c r="GYL4" s="252"/>
      <c r="GYM4" s="252"/>
      <c r="GYN4" s="252"/>
      <c r="GYO4" s="252"/>
      <c r="GYP4" s="252"/>
      <c r="GYQ4" s="252"/>
      <c r="GYR4" s="252"/>
      <c r="GYS4" s="252"/>
      <c r="GYT4" s="252"/>
      <c r="GYU4" s="252"/>
      <c r="GYV4" s="252"/>
      <c r="GYW4" s="252"/>
      <c r="GYX4" s="252"/>
      <c r="GYY4" s="252"/>
      <c r="GYZ4" s="252"/>
      <c r="GZA4" s="252"/>
      <c r="GZB4" s="252"/>
      <c r="GZC4" s="252"/>
      <c r="GZD4" s="252"/>
      <c r="GZE4" s="252"/>
      <c r="GZF4" s="252"/>
      <c r="GZG4" s="252"/>
      <c r="GZH4" s="252"/>
      <c r="GZI4" s="252"/>
      <c r="GZJ4" s="252"/>
      <c r="GZK4" s="252"/>
      <c r="GZL4" s="252"/>
      <c r="GZM4" s="252"/>
      <c r="GZN4" s="252"/>
      <c r="GZO4" s="252"/>
      <c r="GZP4" s="252"/>
      <c r="GZQ4" s="252"/>
      <c r="GZR4" s="252"/>
      <c r="GZS4" s="252"/>
      <c r="GZT4" s="252"/>
      <c r="GZU4" s="252"/>
      <c r="GZV4" s="252"/>
      <c r="GZW4" s="252"/>
      <c r="GZX4" s="252"/>
      <c r="GZY4" s="252"/>
      <c r="GZZ4" s="252"/>
      <c r="HAA4" s="252"/>
      <c r="HAB4" s="252"/>
      <c r="HAC4" s="252"/>
      <c r="HAD4" s="252"/>
      <c r="HAE4" s="252"/>
      <c r="HAF4" s="252"/>
      <c r="HAG4" s="252"/>
      <c r="HAH4" s="252"/>
      <c r="HAI4" s="252"/>
      <c r="HAJ4" s="252"/>
      <c r="HAK4" s="252"/>
      <c r="HAL4" s="252"/>
      <c r="HAM4" s="252"/>
      <c r="HAN4" s="252"/>
      <c r="HAO4" s="252"/>
      <c r="HAP4" s="252"/>
      <c r="HAQ4" s="252"/>
      <c r="HAR4" s="252"/>
      <c r="HAS4" s="252"/>
      <c r="HAT4" s="252"/>
      <c r="HAU4" s="252"/>
      <c r="HAV4" s="252"/>
      <c r="HAW4" s="252"/>
      <c r="HAX4" s="252"/>
      <c r="HAY4" s="252"/>
      <c r="HAZ4" s="252"/>
      <c r="HBA4" s="252"/>
      <c r="HBB4" s="252"/>
      <c r="HBC4" s="252"/>
      <c r="HBD4" s="252"/>
      <c r="HBE4" s="252"/>
      <c r="HBF4" s="252"/>
      <c r="HBG4" s="252"/>
      <c r="HBH4" s="252"/>
      <c r="HBI4" s="252"/>
      <c r="HBJ4" s="252"/>
      <c r="HBK4" s="252"/>
      <c r="HBL4" s="252"/>
      <c r="HBM4" s="252"/>
      <c r="HBN4" s="252"/>
      <c r="HBO4" s="252"/>
      <c r="HBP4" s="252"/>
      <c r="HBQ4" s="252"/>
      <c r="HBR4" s="252"/>
      <c r="HBS4" s="252"/>
      <c r="HBT4" s="252"/>
      <c r="HBU4" s="252"/>
      <c r="HBV4" s="252"/>
      <c r="HBW4" s="252"/>
      <c r="HBX4" s="252"/>
      <c r="HBY4" s="252"/>
      <c r="HBZ4" s="252"/>
      <c r="HCA4" s="252"/>
      <c r="HCB4" s="252"/>
      <c r="HCC4" s="252"/>
      <c r="HCD4" s="252"/>
      <c r="HCE4" s="252"/>
      <c r="HCF4" s="252"/>
      <c r="HCG4" s="252"/>
      <c r="HCH4" s="252"/>
      <c r="HCI4" s="252"/>
      <c r="HCJ4" s="252"/>
      <c r="HCK4" s="252"/>
      <c r="HCL4" s="252"/>
      <c r="HCM4" s="252"/>
      <c r="HCN4" s="252"/>
      <c r="HCO4" s="252"/>
      <c r="HCP4" s="252"/>
      <c r="HCQ4" s="252"/>
      <c r="HCR4" s="252"/>
      <c r="HCS4" s="252"/>
      <c r="HCT4" s="252"/>
      <c r="HCU4" s="252"/>
      <c r="HCV4" s="252"/>
      <c r="HCW4" s="252"/>
      <c r="HCX4" s="252"/>
      <c r="HCY4" s="252"/>
      <c r="HCZ4" s="252"/>
      <c r="HDA4" s="252"/>
      <c r="HDB4" s="252"/>
      <c r="HDC4" s="252"/>
      <c r="HDD4" s="252"/>
      <c r="HDE4" s="252"/>
      <c r="HDF4" s="252"/>
      <c r="HDG4" s="252"/>
      <c r="HDH4" s="252"/>
      <c r="HDI4" s="252"/>
      <c r="HDJ4" s="252"/>
      <c r="HDK4" s="252"/>
      <c r="HDL4" s="252"/>
      <c r="HDM4" s="252"/>
      <c r="HDN4" s="252"/>
      <c r="HDO4" s="252"/>
      <c r="HDP4" s="252"/>
      <c r="HDQ4" s="252"/>
      <c r="HDR4" s="252"/>
      <c r="HDS4" s="252"/>
      <c r="HDT4" s="252"/>
      <c r="HDU4" s="252"/>
      <c r="HDV4" s="252"/>
      <c r="HDW4" s="252"/>
      <c r="HDX4" s="252"/>
      <c r="HDY4" s="252"/>
      <c r="HDZ4" s="252"/>
      <c r="HEA4" s="252"/>
      <c r="HEB4" s="252"/>
      <c r="HEC4" s="252"/>
      <c r="HED4" s="252"/>
      <c r="HEE4" s="252"/>
      <c r="HEF4" s="252"/>
      <c r="HEG4" s="252"/>
      <c r="HEH4" s="252"/>
      <c r="HEI4" s="252"/>
      <c r="HEJ4" s="252"/>
      <c r="HEK4" s="252"/>
      <c r="HEL4" s="252"/>
      <c r="HEM4" s="252"/>
      <c r="HEN4" s="252"/>
      <c r="HEO4" s="252"/>
      <c r="HEP4" s="252"/>
      <c r="HEQ4" s="252"/>
      <c r="HER4" s="252"/>
      <c r="HES4" s="252"/>
      <c r="HET4" s="252"/>
      <c r="HEU4" s="252"/>
      <c r="HEV4" s="252"/>
      <c r="HEW4" s="252"/>
      <c r="HEX4" s="252"/>
      <c r="HEY4" s="252"/>
      <c r="HEZ4" s="252"/>
      <c r="HFA4" s="252"/>
      <c r="HFB4" s="252"/>
      <c r="HFC4" s="252"/>
      <c r="HFD4" s="252"/>
      <c r="HFE4" s="252"/>
      <c r="HFF4" s="252"/>
      <c r="HFG4" s="252"/>
      <c r="HFH4" s="252"/>
      <c r="HFI4" s="252"/>
      <c r="HFJ4" s="252"/>
      <c r="HFK4" s="252"/>
      <c r="HFL4" s="252"/>
      <c r="HFM4" s="252"/>
      <c r="HFN4" s="252"/>
      <c r="HFO4" s="252"/>
      <c r="HFP4" s="252"/>
      <c r="HFQ4" s="252"/>
      <c r="HFR4" s="252"/>
      <c r="HFS4" s="252"/>
      <c r="HFT4" s="252"/>
      <c r="HFU4" s="252"/>
      <c r="HFV4" s="252"/>
      <c r="HFW4" s="252"/>
      <c r="HFX4" s="252"/>
      <c r="HFY4" s="252"/>
      <c r="HFZ4" s="252"/>
      <c r="HGA4" s="252"/>
      <c r="HGB4" s="252"/>
      <c r="HGC4" s="252"/>
      <c r="HGD4" s="252"/>
      <c r="HGE4" s="252"/>
      <c r="HGF4" s="252"/>
      <c r="HGG4" s="252"/>
      <c r="HGH4" s="252"/>
      <c r="HGI4" s="252"/>
      <c r="HGJ4" s="252"/>
      <c r="HGK4" s="252"/>
      <c r="HGL4" s="252"/>
      <c r="HGM4" s="252"/>
      <c r="HGN4" s="252"/>
      <c r="HGO4" s="252"/>
      <c r="HGP4" s="252"/>
      <c r="HGQ4" s="252"/>
      <c r="HGR4" s="252"/>
      <c r="HGS4" s="252"/>
      <c r="HGT4" s="252"/>
      <c r="HGU4" s="252"/>
      <c r="HGV4" s="252"/>
      <c r="HGW4" s="252"/>
      <c r="HGX4" s="252"/>
      <c r="HGY4" s="252"/>
      <c r="HGZ4" s="252"/>
      <c r="HHA4" s="252"/>
      <c r="HHB4" s="252"/>
      <c r="HHC4" s="252"/>
      <c r="HHD4" s="252"/>
      <c r="HHE4" s="252"/>
      <c r="HHF4" s="252"/>
      <c r="HHG4" s="252"/>
      <c r="HHH4" s="252"/>
      <c r="HHI4" s="252"/>
      <c r="HHJ4" s="252"/>
      <c r="HHK4" s="252"/>
      <c r="HHL4" s="252"/>
      <c r="HHM4" s="252"/>
      <c r="HHN4" s="252"/>
      <c r="HHO4" s="252"/>
      <c r="HHP4" s="252"/>
      <c r="HHQ4" s="252"/>
      <c r="HHR4" s="252"/>
      <c r="HHS4" s="252"/>
      <c r="HHT4" s="252"/>
      <c r="HHU4" s="252"/>
      <c r="HHV4" s="252"/>
      <c r="HHW4" s="252"/>
      <c r="HHX4" s="252"/>
      <c r="HHY4" s="252"/>
      <c r="HHZ4" s="252"/>
      <c r="HIA4" s="252"/>
      <c r="HIB4" s="252"/>
      <c r="HIC4" s="252"/>
      <c r="HID4" s="252"/>
      <c r="HIE4" s="252"/>
      <c r="HIF4" s="252"/>
      <c r="HIG4" s="252"/>
      <c r="HIH4" s="252"/>
      <c r="HII4" s="252"/>
      <c r="HIJ4" s="252"/>
      <c r="HIK4" s="252"/>
      <c r="HIL4" s="252"/>
      <c r="HIM4" s="252"/>
      <c r="HIN4" s="252"/>
      <c r="HIO4" s="252"/>
      <c r="HIP4" s="252"/>
      <c r="HIQ4" s="252"/>
      <c r="HIR4" s="252"/>
      <c r="HIS4" s="252"/>
      <c r="HIT4" s="252"/>
      <c r="HIU4" s="252"/>
      <c r="HIV4" s="252"/>
      <c r="HIW4" s="252"/>
      <c r="HIX4" s="252"/>
      <c r="HIY4" s="252"/>
      <c r="HIZ4" s="252"/>
      <c r="HJA4" s="252"/>
      <c r="HJB4" s="252"/>
      <c r="HJC4" s="252"/>
      <c r="HJD4" s="252"/>
      <c r="HJE4" s="252"/>
      <c r="HJF4" s="252"/>
      <c r="HJG4" s="252"/>
      <c r="HJH4" s="252"/>
      <c r="HJI4" s="252"/>
      <c r="HJJ4" s="252"/>
      <c r="HJK4" s="252"/>
      <c r="HJL4" s="252"/>
      <c r="HJM4" s="252"/>
      <c r="HJN4" s="252"/>
      <c r="HJO4" s="252"/>
      <c r="HJP4" s="252"/>
      <c r="HJQ4" s="252"/>
      <c r="HJR4" s="252"/>
      <c r="HJS4" s="252"/>
      <c r="HJT4" s="252"/>
      <c r="HJU4" s="252"/>
      <c r="HJV4" s="252"/>
      <c r="HJW4" s="252"/>
      <c r="HJX4" s="252"/>
      <c r="HJY4" s="252"/>
      <c r="HJZ4" s="252"/>
      <c r="HKA4" s="252"/>
      <c r="HKB4" s="252"/>
      <c r="HKC4" s="252"/>
      <c r="HKD4" s="252"/>
      <c r="HKE4" s="252"/>
      <c r="HKF4" s="252"/>
      <c r="HKG4" s="252"/>
      <c r="HKH4" s="252"/>
      <c r="HKI4" s="252"/>
      <c r="HKJ4" s="252"/>
      <c r="HKK4" s="252"/>
      <c r="HKL4" s="252"/>
      <c r="HKM4" s="252"/>
      <c r="HKN4" s="252"/>
      <c r="HKO4" s="252"/>
      <c r="HKP4" s="252"/>
      <c r="HKQ4" s="252"/>
      <c r="HKR4" s="252"/>
      <c r="HKS4" s="252"/>
      <c r="HKT4" s="252"/>
      <c r="HKU4" s="252"/>
      <c r="HKV4" s="252"/>
      <c r="HKW4" s="252"/>
      <c r="HKX4" s="252"/>
      <c r="HKY4" s="252"/>
      <c r="HKZ4" s="252"/>
      <c r="HLA4" s="252"/>
      <c r="HLB4" s="252"/>
      <c r="HLC4" s="252"/>
      <c r="HLD4" s="252"/>
      <c r="HLE4" s="252"/>
      <c r="HLF4" s="252"/>
      <c r="HLG4" s="252"/>
      <c r="HLH4" s="252"/>
      <c r="HLI4" s="252"/>
      <c r="HLJ4" s="252"/>
      <c r="HLK4" s="252"/>
      <c r="HLL4" s="252"/>
      <c r="HLM4" s="252"/>
      <c r="HLN4" s="252"/>
      <c r="HLO4" s="252"/>
      <c r="HLP4" s="252"/>
      <c r="HLQ4" s="252"/>
      <c r="HLR4" s="252"/>
      <c r="HLS4" s="252"/>
      <c r="HLT4" s="252"/>
      <c r="HLU4" s="252"/>
      <c r="HLV4" s="252"/>
      <c r="HLW4" s="252"/>
      <c r="HLX4" s="252"/>
      <c r="HLY4" s="252"/>
      <c r="HLZ4" s="252"/>
      <c r="HMA4" s="252"/>
      <c r="HMB4" s="252"/>
      <c r="HMC4" s="252"/>
      <c r="HMD4" s="252"/>
      <c r="HME4" s="252"/>
      <c r="HMF4" s="252"/>
      <c r="HMG4" s="252"/>
      <c r="HMH4" s="252"/>
      <c r="HMI4" s="252"/>
      <c r="HMJ4" s="252"/>
      <c r="HMK4" s="252"/>
      <c r="HML4" s="252"/>
      <c r="HMM4" s="252"/>
      <c r="HMN4" s="252"/>
      <c r="HMO4" s="252"/>
      <c r="HMP4" s="252"/>
      <c r="HMQ4" s="252"/>
      <c r="HMR4" s="252"/>
      <c r="HMS4" s="252"/>
      <c r="HMT4" s="252"/>
      <c r="HMU4" s="252"/>
      <c r="HMV4" s="252"/>
      <c r="HMW4" s="252"/>
      <c r="HMX4" s="252"/>
      <c r="HMY4" s="252"/>
      <c r="HMZ4" s="252"/>
      <c r="HNA4" s="252"/>
      <c r="HNB4" s="252"/>
      <c r="HNC4" s="252"/>
      <c r="HND4" s="252"/>
      <c r="HNE4" s="252"/>
      <c r="HNF4" s="252"/>
      <c r="HNG4" s="252"/>
      <c r="HNH4" s="252"/>
      <c r="HNI4" s="252"/>
      <c r="HNJ4" s="252"/>
      <c r="HNK4" s="252"/>
      <c r="HNL4" s="252"/>
      <c r="HNM4" s="252"/>
      <c r="HNN4" s="252"/>
      <c r="HNO4" s="252"/>
      <c r="HNP4" s="252"/>
      <c r="HNQ4" s="252"/>
      <c r="HNR4" s="252"/>
      <c r="HNS4" s="252"/>
      <c r="HNT4" s="252"/>
      <c r="HNU4" s="252"/>
      <c r="HNV4" s="252"/>
      <c r="HNW4" s="252"/>
      <c r="HNX4" s="252"/>
      <c r="HNY4" s="252"/>
      <c r="HNZ4" s="252"/>
      <c r="HOA4" s="252"/>
      <c r="HOB4" s="252"/>
      <c r="HOC4" s="252"/>
      <c r="HOD4" s="252"/>
      <c r="HOE4" s="252"/>
      <c r="HOF4" s="252"/>
      <c r="HOG4" s="252"/>
      <c r="HOH4" s="252"/>
      <c r="HOI4" s="252"/>
      <c r="HOJ4" s="252"/>
      <c r="HOK4" s="252"/>
      <c r="HOL4" s="252"/>
      <c r="HOM4" s="252"/>
      <c r="HON4" s="252"/>
      <c r="HOO4" s="252"/>
      <c r="HOP4" s="252"/>
      <c r="HOQ4" s="252"/>
      <c r="HOR4" s="252"/>
      <c r="HOS4" s="252"/>
      <c r="HOT4" s="252"/>
      <c r="HOU4" s="252"/>
      <c r="HOV4" s="252"/>
      <c r="HOW4" s="252"/>
      <c r="HOX4" s="252"/>
      <c r="HOY4" s="252"/>
      <c r="HOZ4" s="252"/>
      <c r="HPA4" s="252"/>
      <c r="HPB4" s="252"/>
      <c r="HPC4" s="252"/>
      <c r="HPD4" s="252"/>
      <c r="HPE4" s="252"/>
      <c r="HPF4" s="252"/>
      <c r="HPG4" s="252"/>
      <c r="HPH4" s="252"/>
      <c r="HPI4" s="252"/>
      <c r="HPJ4" s="252"/>
      <c r="HPK4" s="252"/>
      <c r="HPL4" s="252"/>
      <c r="HPM4" s="252"/>
      <c r="HPN4" s="252"/>
      <c r="HPO4" s="252"/>
      <c r="HPP4" s="252"/>
      <c r="HPQ4" s="252"/>
      <c r="HPR4" s="252"/>
      <c r="HPS4" s="252"/>
      <c r="HPT4" s="252"/>
      <c r="HPU4" s="252"/>
      <c r="HPV4" s="252"/>
      <c r="HPW4" s="252"/>
      <c r="HPX4" s="252"/>
      <c r="HPY4" s="252"/>
      <c r="HPZ4" s="252"/>
      <c r="HQA4" s="252"/>
      <c r="HQB4" s="252"/>
      <c r="HQC4" s="252"/>
      <c r="HQD4" s="252"/>
      <c r="HQE4" s="252"/>
      <c r="HQF4" s="252"/>
      <c r="HQG4" s="252"/>
      <c r="HQH4" s="252"/>
      <c r="HQI4" s="252"/>
      <c r="HQJ4" s="252"/>
      <c r="HQK4" s="252"/>
      <c r="HQL4" s="252"/>
      <c r="HQM4" s="252"/>
      <c r="HQN4" s="252"/>
      <c r="HQO4" s="252"/>
      <c r="HQP4" s="252"/>
      <c r="HQQ4" s="252"/>
      <c r="HQR4" s="252"/>
      <c r="HQS4" s="252"/>
      <c r="HQT4" s="252"/>
      <c r="HQU4" s="252"/>
      <c r="HQV4" s="252"/>
      <c r="HQW4" s="252"/>
      <c r="HQX4" s="252"/>
      <c r="HQY4" s="252"/>
      <c r="HQZ4" s="252"/>
      <c r="HRA4" s="252"/>
      <c r="HRB4" s="252"/>
      <c r="HRC4" s="252"/>
      <c r="HRD4" s="252"/>
      <c r="HRE4" s="252"/>
      <c r="HRF4" s="252"/>
      <c r="HRG4" s="252"/>
      <c r="HRH4" s="252"/>
      <c r="HRI4" s="252"/>
      <c r="HRJ4" s="252"/>
      <c r="HRK4" s="252"/>
      <c r="HRL4" s="252"/>
      <c r="HRM4" s="252"/>
      <c r="HRN4" s="252"/>
      <c r="HRO4" s="252"/>
      <c r="HRP4" s="252"/>
      <c r="HRQ4" s="252"/>
      <c r="HRR4" s="252"/>
      <c r="HRS4" s="252"/>
      <c r="HRT4" s="252"/>
      <c r="HRU4" s="252"/>
      <c r="HRV4" s="252"/>
      <c r="HRW4" s="252"/>
      <c r="HRX4" s="252"/>
      <c r="HRY4" s="252"/>
      <c r="HRZ4" s="252"/>
      <c r="HSA4" s="252"/>
      <c r="HSB4" s="252"/>
      <c r="HSC4" s="252"/>
      <c r="HSD4" s="252"/>
      <c r="HSE4" s="252"/>
      <c r="HSF4" s="252"/>
      <c r="HSG4" s="252"/>
      <c r="HSH4" s="252"/>
      <c r="HSI4" s="252"/>
      <c r="HSJ4" s="252"/>
      <c r="HSK4" s="252"/>
      <c r="HSL4" s="252"/>
      <c r="HSM4" s="252"/>
      <c r="HSN4" s="252"/>
      <c r="HSO4" s="252"/>
      <c r="HSP4" s="252"/>
      <c r="HSQ4" s="252"/>
      <c r="HSR4" s="252"/>
      <c r="HSS4" s="252"/>
      <c r="HST4" s="252"/>
      <c r="HSU4" s="252"/>
      <c r="HSV4" s="252"/>
      <c r="HSW4" s="252"/>
      <c r="HSX4" s="252"/>
      <c r="HSY4" s="252"/>
      <c r="HSZ4" s="252"/>
      <c r="HTA4" s="252"/>
      <c r="HTB4" s="252"/>
      <c r="HTC4" s="252"/>
      <c r="HTD4" s="252"/>
      <c r="HTE4" s="252"/>
      <c r="HTF4" s="252"/>
      <c r="HTG4" s="252"/>
      <c r="HTH4" s="252"/>
      <c r="HTI4" s="252"/>
      <c r="HTJ4" s="252"/>
      <c r="HTK4" s="252"/>
      <c r="HTL4" s="252"/>
      <c r="HTM4" s="252"/>
      <c r="HTN4" s="252"/>
      <c r="HTO4" s="252"/>
      <c r="HTP4" s="252"/>
      <c r="HTQ4" s="252"/>
      <c r="HTR4" s="252"/>
      <c r="HTS4" s="252"/>
      <c r="HTT4" s="252"/>
      <c r="HTU4" s="252"/>
      <c r="HTV4" s="252"/>
      <c r="HTW4" s="252"/>
      <c r="HTX4" s="252"/>
      <c r="HTY4" s="252"/>
      <c r="HTZ4" s="252"/>
      <c r="HUA4" s="252"/>
      <c r="HUB4" s="252"/>
      <c r="HUC4" s="252"/>
      <c r="HUD4" s="252"/>
      <c r="HUE4" s="252"/>
      <c r="HUF4" s="252"/>
      <c r="HUG4" s="252"/>
      <c r="HUH4" s="252"/>
      <c r="HUI4" s="252"/>
      <c r="HUJ4" s="252"/>
      <c r="HUK4" s="252"/>
      <c r="HUL4" s="252"/>
      <c r="HUM4" s="252"/>
      <c r="HUN4" s="252"/>
      <c r="HUO4" s="252"/>
      <c r="HUP4" s="252"/>
      <c r="HUQ4" s="252"/>
      <c r="HUR4" s="252"/>
      <c r="HUS4" s="252"/>
      <c r="HUT4" s="252"/>
      <c r="HUU4" s="252"/>
      <c r="HUV4" s="252"/>
      <c r="HUW4" s="252"/>
      <c r="HUX4" s="252"/>
      <c r="HUY4" s="252"/>
      <c r="HUZ4" s="252"/>
      <c r="HVA4" s="252"/>
      <c r="HVB4" s="252"/>
      <c r="HVC4" s="252"/>
      <c r="HVD4" s="252"/>
      <c r="HVE4" s="252"/>
      <c r="HVF4" s="252"/>
      <c r="HVG4" s="252"/>
      <c r="HVH4" s="252"/>
      <c r="HVI4" s="252"/>
      <c r="HVJ4" s="252"/>
      <c r="HVK4" s="252"/>
      <c r="HVL4" s="252"/>
      <c r="HVM4" s="252"/>
      <c r="HVN4" s="252"/>
      <c r="HVO4" s="252"/>
      <c r="HVP4" s="252"/>
      <c r="HVQ4" s="252"/>
      <c r="HVR4" s="252"/>
      <c r="HVS4" s="252"/>
      <c r="HVT4" s="252"/>
      <c r="HVU4" s="252"/>
      <c r="HVV4" s="252"/>
      <c r="HVW4" s="252"/>
      <c r="HVX4" s="252"/>
      <c r="HVY4" s="252"/>
      <c r="HVZ4" s="252"/>
      <c r="HWA4" s="252"/>
      <c r="HWB4" s="252"/>
      <c r="HWC4" s="252"/>
      <c r="HWD4" s="252"/>
      <c r="HWE4" s="252"/>
      <c r="HWF4" s="252"/>
      <c r="HWG4" s="252"/>
      <c r="HWH4" s="252"/>
      <c r="HWI4" s="252"/>
      <c r="HWJ4" s="252"/>
      <c r="HWK4" s="252"/>
      <c r="HWL4" s="252"/>
      <c r="HWM4" s="252"/>
      <c r="HWN4" s="252"/>
      <c r="HWO4" s="252"/>
      <c r="HWP4" s="252"/>
      <c r="HWQ4" s="252"/>
      <c r="HWR4" s="252"/>
      <c r="HWS4" s="252"/>
      <c r="HWT4" s="252"/>
      <c r="HWU4" s="252"/>
      <c r="HWV4" s="252"/>
      <c r="HWW4" s="252"/>
      <c r="HWX4" s="252"/>
      <c r="HWY4" s="252"/>
      <c r="HWZ4" s="252"/>
      <c r="HXA4" s="252"/>
      <c r="HXB4" s="252"/>
      <c r="HXC4" s="252"/>
      <c r="HXD4" s="252"/>
      <c r="HXE4" s="252"/>
      <c r="HXF4" s="252"/>
      <c r="HXG4" s="252"/>
      <c r="HXH4" s="252"/>
      <c r="HXI4" s="252"/>
      <c r="HXJ4" s="252"/>
      <c r="HXK4" s="252"/>
      <c r="HXL4" s="252"/>
      <c r="HXM4" s="252"/>
      <c r="HXN4" s="252"/>
      <c r="HXO4" s="252"/>
      <c r="HXP4" s="252"/>
      <c r="HXQ4" s="252"/>
      <c r="HXR4" s="252"/>
      <c r="HXS4" s="252"/>
      <c r="HXT4" s="252"/>
      <c r="HXU4" s="252"/>
      <c r="HXV4" s="252"/>
      <c r="HXW4" s="252"/>
      <c r="HXX4" s="252"/>
      <c r="HXY4" s="252"/>
      <c r="HXZ4" s="252"/>
      <c r="HYA4" s="252"/>
      <c r="HYB4" s="252"/>
      <c r="HYC4" s="252"/>
      <c r="HYD4" s="252"/>
      <c r="HYE4" s="252"/>
      <c r="HYF4" s="252"/>
      <c r="HYG4" s="252"/>
      <c r="HYH4" s="252"/>
      <c r="HYI4" s="252"/>
      <c r="HYJ4" s="252"/>
      <c r="HYK4" s="252"/>
      <c r="HYL4" s="252"/>
      <c r="HYM4" s="252"/>
      <c r="HYN4" s="252"/>
      <c r="HYO4" s="252"/>
      <c r="HYP4" s="252"/>
      <c r="HYQ4" s="252"/>
      <c r="HYR4" s="252"/>
      <c r="HYS4" s="252"/>
      <c r="HYT4" s="252"/>
      <c r="HYU4" s="252"/>
      <c r="HYV4" s="252"/>
      <c r="HYW4" s="252"/>
      <c r="HYX4" s="252"/>
      <c r="HYY4" s="252"/>
      <c r="HYZ4" s="252"/>
      <c r="HZA4" s="252"/>
      <c r="HZB4" s="252"/>
      <c r="HZC4" s="252"/>
      <c r="HZD4" s="252"/>
      <c r="HZE4" s="252"/>
      <c r="HZF4" s="252"/>
      <c r="HZG4" s="252"/>
      <c r="HZH4" s="252"/>
      <c r="HZI4" s="252"/>
      <c r="HZJ4" s="252"/>
      <c r="HZK4" s="252"/>
      <c r="HZL4" s="252"/>
      <c r="HZM4" s="252"/>
      <c r="HZN4" s="252"/>
      <c r="HZO4" s="252"/>
      <c r="HZP4" s="252"/>
      <c r="HZQ4" s="252"/>
      <c r="HZR4" s="252"/>
      <c r="HZS4" s="252"/>
      <c r="HZT4" s="252"/>
      <c r="HZU4" s="252"/>
      <c r="HZV4" s="252"/>
      <c r="HZW4" s="252"/>
      <c r="HZX4" s="252"/>
      <c r="HZY4" s="252"/>
      <c r="HZZ4" s="252"/>
      <c r="IAA4" s="252"/>
      <c r="IAB4" s="252"/>
      <c r="IAC4" s="252"/>
      <c r="IAD4" s="252"/>
      <c r="IAE4" s="252"/>
      <c r="IAF4" s="252"/>
      <c r="IAG4" s="252"/>
      <c r="IAH4" s="252"/>
      <c r="IAI4" s="252"/>
      <c r="IAJ4" s="252"/>
      <c r="IAK4" s="252"/>
      <c r="IAL4" s="252"/>
      <c r="IAM4" s="252"/>
      <c r="IAN4" s="252"/>
      <c r="IAO4" s="252"/>
      <c r="IAP4" s="252"/>
      <c r="IAQ4" s="252"/>
      <c r="IAR4" s="252"/>
      <c r="IAS4" s="252"/>
      <c r="IAT4" s="252"/>
      <c r="IAU4" s="252"/>
      <c r="IAV4" s="252"/>
      <c r="IAW4" s="252"/>
      <c r="IAX4" s="252"/>
      <c r="IAY4" s="252"/>
      <c r="IAZ4" s="252"/>
      <c r="IBA4" s="252"/>
      <c r="IBB4" s="252"/>
      <c r="IBC4" s="252"/>
      <c r="IBD4" s="252"/>
      <c r="IBE4" s="252"/>
      <c r="IBF4" s="252"/>
      <c r="IBG4" s="252"/>
      <c r="IBH4" s="252"/>
      <c r="IBI4" s="252"/>
      <c r="IBJ4" s="252"/>
      <c r="IBK4" s="252"/>
      <c r="IBL4" s="252"/>
      <c r="IBM4" s="252"/>
      <c r="IBN4" s="252"/>
      <c r="IBO4" s="252"/>
      <c r="IBP4" s="252"/>
      <c r="IBQ4" s="252"/>
      <c r="IBR4" s="252"/>
      <c r="IBS4" s="252"/>
      <c r="IBT4" s="252"/>
      <c r="IBU4" s="252"/>
      <c r="IBV4" s="252"/>
      <c r="IBW4" s="252"/>
      <c r="IBX4" s="252"/>
      <c r="IBY4" s="252"/>
      <c r="IBZ4" s="252"/>
      <c r="ICA4" s="252"/>
      <c r="ICB4" s="252"/>
      <c r="ICC4" s="252"/>
      <c r="ICD4" s="252"/>
      <c r="ICE4" s="252"/>
      <c r="ICF4" s="252"/>
      <c r="ICG4" s="252"/>
      <c r="ICH4" s="252"/>
      <c r="ICI4" s="252"/>
      <c r="ICJ4" s="252"/>
      <c r="ICK4" s="252"/>
      <c r="ICL4" s="252"/>
      <c r="ICM4" s="252"/>
      <c r="ICN4" s="252"/>
      <c r="ICO4" s="252"/>
      <c r="ICP4" s="252"/>
      <c r="ICQ4" s="252"/>
      <c r="ICR4" s="252"/>
      <c r="ICS4" s="252"/>
      <c r="ICT4" s="252"/>
      <c r="ICU4" s="252"/>
      <c r="ICV4" s="252"/>
      <c r="ICW4" s="252"/>
      <c r="ICX4" s="252"/>
      <c r="ICY4" s="252"/>
      <c r="ICZ4" s="252"/>
      <c r="IDA4" s="252"/>
      <c r="IDB4" s="252"/>
      <c r="IDC4" s="252"/>
      <c r="IDD4" s="252"/>
      <c r="IDE4" s="252"/>
      <c r="IDF4" s="252"/>
      <c r="IDG4" s="252"/>
      <c r="IDH4" s="252"/>
      <c r="IDI4" s="252"/>
      <c r="IDJ4" s="252"/>
      <c r="IDK4" s="252"/>
      <c r="IDL4" s="252"/>
      <c r="IDM4" s="252"/>
      <c r="IDN4" s="252"/>
      <c r="IDO4" s="252"/>
      <c r="IDP4" s="252"/>
      <c r="IDQ4" s="252"/>
      <c r="IDR4" s="252"/>
      <c r="IDS4" s="252"/>
      <c r="IDT4" s="252"/>
      <c r="IDU4" s="252"/>
      <c r="IDV4" s="252"/>
      <c r="IDW4" s="252"/>
      <c r="IDX4" s="252"/>
      <c r="IDY4" s="252"/>
      <c r="IDZ4" s="252"/>
      <c r="IEA4" s="252"/>
      <c r="IEB4" s="252"/>
      <c r="IEC4" s="252"/>
      <c r="IED4" s="252"/>
      <c r="IEE4" s="252"/>
      <c r="IEF4" s="252"/>
      <c r="IEG4" s="252"/>
      <c r="IEH4" s="252"/>
      <c r="IEI4" s="252"/>
      <c r="IEJ4" s="252"/>
      <c r="IEK4" s="252"/>
      <c r="IEL4" s="252"/>
      <c r="IEM4" s="252"/>
      <c r="IEN4" s="252"/>
      <c r="IEO4" s="252"/>
      <c r="IEP4" s="252"/>
      <c r="IEQ4" s="252"/>
      <c r="IER4" s="252"/>
      <c r="IES4" s="252"/>
      <c r="IET4" s="252"/>
      <c r="IEU4" s="252"/>
      <c r="IEV4" s="252"/>
      <c r="IEW4" s="252"/>
      <c r="IEX4" s="252"/>
      <c r="IEY4" s="252"/>
      <c r="IEZ4" s="252"/>
      <c r="IFA4" s="252"/>
      <c r="IFB4" s="252"/>
      <c r="IFC4" s="252"/>
      <c r="IFD4" s="252"/>
      <c r="IFE4" s="252"/>
      <c r="IFF4" s="252"/>
      <c r="IFG4" s="252"/>
      <c r="IFH4" s="252"/>
      <c r="IFI4" s="252"/>
      <c r="IFJ4" s="252"/>
      <c r="IFK4" s="252"/>
      <c r="IFL4" s="252"/>
      <c r="IFM4" s="252"/>
      <c r="IFN4" s="252"/>
      <c r="IFO4" s="252"/>
      <c r="IFP4" s="252"/>
      <c r="IFQ4" s="252"/>
      <c r="IFR4" s="252"/>
      <c r="IFS4" s="252"/>
      <c r="IFT4" s="252"/>
      <c r="IFU4" s="252"/>
      <c r="IFV4" s="252"/>
      <c r="IFW4" s="252"/>
      <c r="IFX4" s="252"/>
      <c r="IFY4" s="252"/>
      <c r="IFZ4" s="252"/>
      <c r="IGA4" s="252"/>
      <c r="IGB4" s="252"/>
      <c r="IGC4" s="252"/>
      <c r="IGD4" s="252"/>
      <c r="IGE4" s="252"/>
      <c r="IGF4" s="252"/>
      <c r="IGG4" s="252"/>
      <c r="IGH4" s="252"/>
      <c r="IGI4" s="252"/>
      <c r="IGJ4" s="252"/>
      <c r="IGK4" s="252"/>
      <c r="IGL4" s="252"/>
      <c r="IGM4" s="252"/>
      <c r="IGN4" s="252"/>
      <c r="IGO4" s="252"/>
      <c r="IGP4" s="252"/>
      <c r="IGQ4" s="252"/>
      <c r="IGR4" s="252"/>
      <c r="IGS4" s="252"/>
      <c r="IGT4" s="252"/>
      <c r="IGU4" s="252"/>
      <c r="IGV4" s="252"/>
      <c r="IGW4" s="252"/>
      <c r="IGX4" s="252"/>
      <c r="IGY4" s="252"/>
      <c r="IGZ4" s="252"/>
      <c r="IHA4" s="252"/>
      <c r="IHB4" s="252"/>
      <c r="IHC4" s="252"/>
      <c r="IHD4" s="252"/>
      <c r="IHE4" s="252"/>
      <c r="IHF4" s="252"/>
      <c r="IHG4" s="252"/>
      <c r="IHH4" s="252"/>
      <c r="IHI4" s="252"/>
      <c r="IHJ4" s="252"/>
      <c r="IHK4" s="252"/>
      <c r="IHL4" s="252"/>
      <c r="IHM4" s="252"/>
      <c r="IHN4" s="252"/>
      <c r="IHO4" s="252"/>
      <c r="IHP4" s="252"/>
      <c r="IHQ4" s="252"/>
      <c r="IHR4" s="252"/>
      <c r="IHS4" s="252"/>
      <c r="IHT4" s="252"/>
      <c r="IHU4" s="252"/>
      <c r="IHV4" s="252"/>
      <c r="IHW4" s="252"/>
      <c r="IHX4" s="252"/>
      <c r="IHY4" s="252"/>
      <c r="IHZ4" s="252"/>
      <c r="IIA4" s="252"/>
      <c r="IIB4" s="252"/>
      <c r="IIC4" s="252"/>
      <c r="IID4" s="252"/>
      <c r="IIE4" s="252"/>
      <c r="IIF4" s="252"/>
      <c r="IIG4" s="252"/>
      <c r="IIH4" s="252"/>
      <c r="III4" s="252"/>
      <c r="IIJ4" s="252"/>
      <c r="IIK4" s="252"/>
      <c r="IIL4" s="252"/>
      <c r="IIM4" s="252"/>
      <c r="IIN4" s="252"/>
      <c r="IIO4" s="252"/>
      <c r="IIP4" s="252"/>
      <c r="IIQ4" s="252"/>
      <c r="IIR4" s="252"/>
      <c r="IIS4" s="252"/>
      <c r="IIT4" s="252"/>
      <c r="IIU4" s="252"/>
      <c r="IIV4" s="252"/>
      <c r="IIW4" s="252"/>
      <c r="IIX4" s="252"/>
      <c r="IIY4" s="252"/>
      <c r="IIZ4" s="252"/>
      <c r="IJA4" s="252"/>
      <c r="IJB4" s="252"/>
      <c r="IJC4" s="252"/>
      <c r="IJD4" s="252"/>
      <c r="IJE4" s="252"/>
      <c r="IJF4" s="252"/>
      <c r="IJG4" s="252"/>
      <c r="IJH4" s="252"/>
      <c r="IJI4" s="252"/>
      <c r="IJJ4" s="252"/>
      <c r="IJK4" s="252"/>
      <c r="IJL4" s="252"/>
      <c r="IJM4" s="252"/>
      <c r="IJN4" s="252"/>
      <c r="IJO4" s="252"/>
      <c r="IJP4" s="252"/>
      <c r="IJQ4" s="252"/>
      <c r="IJR4" s="252"/>
      <c r="IJS4" s="252"/>
      <c r="IJT4" s="252"/>
      <c r="IJU4" s="252"/>
      <c r="IJV4" s="252"/>
      <c r="IJW4" s="252"/>
      <c r="IJX4" s="252"/>
      <c r="IJY4" s="252"/>
      <c r="IJZ4" s="252"/>
      <c r="IKA4" s="252"/>
      <c r="IKB4" s="252"/>
      <c r="IKC4" s="252"/>
      <c r="IKD4" s="252"/>
      <c r="IKE4" s="252"/>
      <c r="IKF4" s="252"/>
      <c r="IKG4" s="252"/>
      <c r="IKH4" s="252"/>
      <c r="IKI4" s="252"/>
      <c r="IKJ4" s="252"/>
      <c r="IKK4" s="252"/>
      <c r="IKL4" s="252"/>
      <c r="IKM4" s="252"/>
      <c r="IKN4" s="252"/>
      <c r="IKO4" s="252"/>
      <c r="IKP4" s="252"/>
      <c r="IKQ4" s="252"/>
      <c r="IKR4" s="252"/>
      <c r="IKS4" s="252"/>
      <c r="IKT4" s="252"/>
      <c r="IKU4" s="252"/>
      <c r="IKV4" s="252"/>
      <c r="IKW4" s="252"/>
      <c r="IKX4" s="252"/>
      <c r="IKY4" s="252"/>
      <c r="IKZ4" s="252"/>
      <c r="ILA4" s="252"/>
      <c r="ILB4" s="252"/>
      <c r="ILC4" s="252"/>
      <c r="ILD4" s="252"/>
      <c r="ILE4" s="252"/>
      <c r="ILF4" s="252"/>
      <c r="ILG4" s="252"/>
      <c r="ILH4" s="252"/>
      <c r="ILI4" s="252"/>
      <c r="ILJ4" s="252"/>
      <c r="ILK4" s="252"/>
      <c r="ILL4" s="252"/>
      <c r="ILM4" s="252"/>
      <c r="ILN4" s="252"/>
      <c r="ILO4" s="252"/>
      <c r="ILP4" s="252"/>
      <c r="ILQ4" s="252"/>
      <c r="ILR4" s="252"/>
      <c r="ILS4" s="252"/>
      <c r="ILT4" s="252"/>
      <c r="ILU4" s="252"/>
      <c r="ILV4" s="252"/>
      <c r="ILW4" s="252"/>
      <c r="ILX4" s="252"/>
      <c r="ILY4" s="252"/>
      <c r="ILZ4" s="252"/>
      <c r="IMA4" s="252"/>
      <c r="IMB4" s="252"/>
      <c r="IMC4" s="252"/>
      <c r="IMD4" s="252"/>
      <c r="IME4" s="252"/>
      <c r="IMF4" s="252"/>
      <c r="IMG4" s="252"/>
      <c r="IMH4" s="252"/>
      <c r="IMI4" s="252"/>
      <c r="IMJ4" s="252"/>
      <c r="IMK4" s="252"/>
      <c r="IML4" s="252"/>
      <c r="IMM4" s="252"/>
      <c r="IMN4" s="252"/>
      <c r="IMO4" s="252"/>
      <c r="IMP4" s="252"/>
      <c r="IMQ4" s="252"/>
      <c r="IMR4" s="252"/>
      <c r="IMS4" s="252"/>
      <c r="IMT4" s="252"/>
      <c r="IMU4" s="252"/>
      <c r="IMV4" s="252"/>
      <c r="IMW4" s="252"/>
      <c r="IMX4" s="252"/>
      <c r="IMY4" s="252"/>
      <c r="IMZ4" s="252"/>
      <c r="INA4" s="252"/>
      <c r="INB4" s="252"/>
      <c r="INC4" s="252"/>
      <c r="IND4" s="252"/>
      <c r="INE4" s="252"/>
      <c r="INF4" s="252"/>
      <c r="ING4" s="252"/>
      <c r="INH4" s="252"/>
      <c r="INI4" s="252"/>
      <c r="INJ4" s="252"/>
      <c r="INK4" s="252"/>
      <c r="INL4" s="252"/>
      <c r="INM4" s="252"/>
      <c r="INN4" s="252"/>
      <c r="INO4" s="252"/>
      <c r="INP4" s="252"/>
      <c r="INQ4" s="252"/>
      <c r="INR4" s="252"/>
      <c r="INS4" s="252"/>
      <c r="INT4" s="252"/>
      <c r="INU4" s="252"/>
      <c r="INV4" s="252"/>
      <c r="INW4" s="252"/>
      <c r="INX4" s="252"/>
      <c r="INY4" s="252"/>
      <c r="INZ4" s="252"/>
      <c r="IOA4" s="252"/>
      <c r="IOB4" s="252"/>
      <c r="IOC4" s="252"/>
      <c r="IOD4" s="252"/>
      <c r="IOE4" s="252"/>
      <c r="IOF4" s="252"/>
      <c r="IOG4" s="252"/>
      <c r="IOH4" s="252"/>
      <c r="IOI4" s="252"/>
      <c r="IOJ4" s="252"/>
      <c r="IOK4" s="252"/>
      <c r="IOL4" s="252"/>
      <c r="IOM4" s="252"/>
      <c r="ION4" s="252"/>
      <c r="IOO4" s="252"/>
      <c r="IOP4" s="252"/>
      <c r="IOQ4" s="252"/>
      <c r="IOR4" s="252"/>
      <c r="IOS4" s="252"/>
      <c r="IOT4" s="252"/>
      <c r="IOU4" s="252"/>
      <c r="IOV4" s="252"/>
      <c r="IOW4" s="252"/>
      <c r="IOX4" s="252"/>
      <c r="IOY4" s="252"/>
      <c r="IOZ4" s="252"/>
      <c r="IPA4" s="252"/>
      <c r="IPB4" s="252"/>
      <c r="IPC4" s="252"/>
      <c r="IPD4" s="252"/>
      <c r="IPE4" s="252"/>
      <c r="IPF4" s="252"/>
      <c r="IPG4" s="252"/>
      <c r="IPH4" s="252"/>
      <c r="IPI4" s="252"/>
      <c r="IPJ4" s="252"/>
      <c r="IPK4" s="252"/>
      <c r="IPL4" s="252"/>
      <c r="IPM4" s="252"/>
      <c r="IPN4" s="252"/>
      <c r="IPO4" s="252"/>
      <c r="IPP4" s="252"/>
      <c r="IPQ4" s="252"/>
      <c r="IPR4" s="252"/>
      <c r="IPS4" s="252"/>
      <c r="IPT4" s="252"/>
      <c r="IPU4" s="252"/>
      <c r="IPV4" s="252"/>
      <c r="IPW4" s="252"/>
      <c r="IPX4" s="252"/>
      <c r="IPY4" s="252"/>
      <c r="IPZ4" s="252"/>
      <c r="IQA4" s="252"/>
      <c r="IQB4" s="252"/>
      <c r="IQC4" s="252"/>
      <c r="IQD4" s="252"/>
      <c r="IQE4" s="252"/>
      <c r="IQF4" s="252"/>
      <c r="IQG4" s="252"/>
      <c r="IQH4" s="252"/>
      <c r="IQI4" s="252"/>
      <c r="IQJ4" s="252"/>
      <c r="IQK4" s="252"/>
      <c r="IQL4" s="252"/>
      <c r="IQM4" s="252"/>
      <c r="IQN4" s="252"/>
      <c r="IQO4" s="252"/>
      <c r="IQP4" s="252"/>
      <c r="IQQ4" s="252"/>
      <c r="IQR4" s="252"/>
      <c r="IQS4" s="252"/>
      <c r="IQT4" s="252"/>
      <c r="IQU4" s="252"/>
      <c r="IQV4" s="252"/>
      <c r="IQW4" s="252"/>
      <c r="IQX4" s="252"/>
      <c r="IQY4" s="252"/>
      <c r="IQZ4" s="252"/>
      <c r="IRA4" s="252"/>
      <c r="IRB4" s="252"/>
      <c r="IRC4" s="252"/>
      <c r="IRD4" s="252"/>
      <c r="IRE4" s="252"/>
      <c r="IRF4" s="252"/>
      <c r="IRG4" s="252"/>
      <c r="IRH4" s="252"/>
      <c r="IRI4" s="252"/>
      <c r="IRJ4" s="252"/>
      <c r="IRK4" s="252"/>
      <c r="IRL4" s="252"/>
      <c r="IRM4" s="252"/>
      <c r="IRN4" s="252"/>
      <c r="IRO4" s="252"/>
      <c r="IRP4" s="252"/>
      <c r="IRQ4" s="252"/>
      <c r="IRR4" s="252"/>
      <c r="IRS4" s="252"/>
      <c r="IRT4" s="252"/>
      <c r="IRU4" s="252"/>
      <c r="IRV4" s="252"/>
      <c r="IRW4" s="252"/>
      <c r="IRX4" s="252"/>
      <c r="IRY4" s="252"/>
      <c r="IRZ4" s="252"/>
      <c r="ISA4" s="252"/>
      <c r="ISB4" s="252"/>
      <c r="ISC4" s="252"/>
      <c r="ISD4" s="252"/>
      <c r="ISE4" s="252"/>
      <c r="ISF4" s="252"/>
      <c r="ISG4" s="252"/>
      <c r="ISH4" s="252"/>
      <c r="ISI4" s="252"/>
      <c r="ISJ4" s="252"/>
      <c r="ISK4" s="252"/>
      <c r="ISL4" s="252"/>
      <c r="ISM4" s="252"/>
      <c r="ISN4" s="252"/>
      <c r="ISO4" s="252"/>
      <c r="ISP4" s="252"/>
      <c r="ISQ4" s="252"/>
      <c r="ISR4" s="252"/>
      <c r="ISS4" s="252"/>
      <c r="IST4" s="252"/>
      <c r="ISU4" s="252"/>
      <c r="ISV4" s="252"/>
      <c r="ISW4" s="252"/>
      <c r="ISX4" s="252"/>
      <c r="ISY4" s="252"/>
      <c r="ISZ4" s="252"/>
      <c r="ITA4" s="252"/>
      <c r="ITB4" s="252"/>
      <c r="ITC4" s="252"/>
      <c r="ITD4" s="252"/>
      <c r="ITE4" s="252"/>
      <c r="ITF4" s="252"/>
      <c r="ITG4" s="252"/>
      <c r="ITH4" s="252"/>
      <c r="ITI4" s="252"/>
      <c r="ITJ4" s="252"/>
      <c r="ITK4" s="252"/>
      <c r="ITL4" s="252"/>
      <c r="ITM4" s="252"/>
      <c r="ITN4" s="252"/>
      <c r="ITO4" s="252"/>
      <c r="ITP4" s="252"/>
      <c r="ITQ4" s="252"/>
      <c r="ITR4" s="252"/>
      <c r="ITS4" s="252"/>
      <c r="ITT4" s="252"/>
      <c r="ITU4" s="252"/>
      <c r="ITV4" s="252"/>
      <c r="ITW4" s="252"/>
      <c r="ITX4" s="252"/>
      <c r="ITY4" s="252"/>
      <c r="ITZ4" s="252"/>
      <c r="IUA4" s="252"/>
      <c r="IUB4" s="252"/>
      <c r="IUC4" s="252"/>
      <c r="IUD4" s="252"/>
      <c r="IUE4" s="252"/>
      <c r="IUF4" s="252"/>
      <c r="IUG4" s="252"/>
      <c r="IUH4" s="252"/>
      <c r="IUI4" s="252"/>
      <c r="IUJ4" s="252"/>
      <c r="IUK4" s="252"/>
      <c r="IUL4" s="252"/>
      <c r="IUM4" s="252"/>
      <c r="IUN4" s="252"/>
      <c r="IUO4" s="252"/>
      <c r="IUP4" s="252"/>
      <c r="IUQ4" s="252"/>
      <c r="IUR4" s="252"/>
      <c r="IUS4" s="252"/>
      <c r="IUT4" s="252"/>
      <c r="IUU4" s="252"/>
      <c r="IUV4" s="252"/>
      <c r="IUW4" s="252"/>
      <c r="IUX4" s="252"/>
      <c r="IUY4" s="252"/>
      <c r="IUZ4" s="252"/>
      <c r="IVA4" s="252"/>
      <c r="IVB4" s="252"/>
      <c r="IVC4" s="252"/>
      <c r="IVD4" s="252"/>
      <c r="IVE4" s="252"/>
      <c r="IVF4" s="252"/>
      <c r="IVG4" s="252"/>
      <c r="IVH4" s="252"/>
      <c r="IVI4" s="252"/>
      <c r="IVJ4" s="252"/>
      <c r="IVK4" s="252"/>
      <c r="IVL4" s="252"/>
      <c r="IVM4" s="252"/>
      <c r="IVN4" s="252"/>
      <c r="IVO4" s="252"/>
      <c r="IVP4" s="252"/>
      <c r="IVQ4" s="252"/>
      <c r="IVR4" s="252"/>
      <c r="IVS4" s="252"/>
      <c r="IVT4" s="252"/>
      <c r="IVU4" s="252"/>
      <c r="IVV4" s="252"/>
      <c r="IVW4" s="252"/>
      <c r="IVX4" s="252"/>
      <c r="IVY4" s="252"/>
      <c r="IVZ4" s="252"/>
      <c r="IWA4" s="252"/>
      <c r="IWB4" s="252"/>
      <c r="IWC4" s="252"/>
      <c r="IWD4" s="252"/>
      <c r="IWE4" s="252"/>
      <c r="IWF4" s="252"/>
      <c r="IWG4" s="252"/>
      <c r="IWH4" s="252"/>
      <c r="IWI4" s="252"/>
      <c r="IWJ4" s="252"/>
      <c r="IWK4" s="252"/>
      <c r="IWL4" s="252"/>
      <c r="IWM4" s="252"/>
      <c r="IWN4" s="252"/>
      <c r="IWO4" s="252"/>
      <c r="IWP4" s="252"/>
      <c r="IWQ4" s="252"/>
      <c r="IWR4" s="252"/>
      <c r="IWS4" s="252"/>
      <c r="IWT4" s="252"/>
      <c r="IWU4" s="252"/>
      <c r="IWV4" s="252"/>
      <c r="IWW4" s="252"/>
      <c r="IWX4" s="252"/>
      <c r="IWY4" s="252"/>
      <c r="IWZ4" s="252"/>
      <c r="IXA4" s="252"/>
      <c r="IXB4" s="252"/>
      <c r="IXC4" s="252"/>
      <c r="IXD4" s="252"/>
      <c r="IXE4" s="252"/>
      <c r="IXF4" s="252"/>
      <c r="IXG4" s="252"/>
      <c r="IXH4" s="252"/>
      <c r="IXI4" s="252"/>
      <c r="IXJ4" s="252"/>
      <c r="IXK4" s="252"/>
      <c r="IXL4" s="252"/>
      <c r="IXM4" s="252"/>
      <c r="IXN4" s="252"/>
      <c r="IXO4" s="252"/>
      <c r="IXP4" s="252"/>
      <c r="IXQ4" s="252"/>
      <c r="IXR4" s="252"/>
      <c r="IXS4" s="252"/>
      <c r="IXT4" s="252"/>
      <c r="IXU4" s="252"/>
      <c r="IXV4" s="252"/>
      <c r="IXW4" s="252"/>
      <c r="IXX4" s="252"/>
      <c r="IXY4" s="252"/>
      <c r="IXZ4" s="252"/>
      <c r="IYA4" s="252"/>
      <c r="IYB4" s="252"/>
      <c r="IYC4" s="252"/>
      <c r="IYD4" s="252"/>
      <c r="IYE4" s="252"/>
      <c r="IYF4" s="252"/>
      <c r="IYG4" s="252"/>
      <c r="IYH4" s="252"/>
      <c r="IYI4" s="252"/>
      <c r="IYJ4" s="252"/>
      <c r="IYK4" s="252"/>
      <c r="IYL4" s="252"/>
      <c r="IYM4" s="252"/>
      <c r="IYN4" s="252"/>
      <c r="IYO4" s="252"/>
      <c r="IYP4" s="252"/>
      <c r="IYQ4" s="252"/>
      <c r="IYR4" s="252"/>
      <c r="IYS4" s="252"/>
      <c r="IYT4" s="252"/>
      <c r="IYU4" s="252"/>
      <c r="IYV4" s="252"/>
      <c r="IYW4" s="252"/>
      <c r="IYX4" s="252"/>
      <c r="IYY4" s="252"/>
      <c r="IYZ4" s="252"/>
      <c r="IZA4" s="252"/>
      <c r="IZB4" s="252"/>
      <c r="IZC4" s="252"/>
      <c r="IZD4" s="252"/>
      <c r="IZE4" s="252"/>
      <c r="IZF4" s="252"/>
      <c r="IZG4" s="252"/>
      <c r="IZH4" s="252"/>
      <c r="IZI4" s="252"/>
      <c r="IZJ4" s="252"/>
      <c r="IZK4" s="252"/>
      <c r="IZL4" s="252"/>
      <c r="IZM4" s="252"/>
      <c r="IZN4" s="252"/>
      <c r="IZO4" s="252"/>
      <c r="IZP4" s="252"/>
      <c r="IZQ4" s="252"/>
      <c r="IZR4" s="252"/>
      <c r="IZS4" s="252"/>
      <c r="IZT4" s="252"/>
      <c r="IZU4" s="252"/>
      <c r="IZV4" s="252"/>
      <c r="IZW4" s="252"/>
      <c r="IZX4" s="252"/>
      <c r="IZY4" s="252"/>
      <c r="IZZ4" s="252"/>
      <c r="JAA4" s="252"/>
      <c r="JAB4" s="252"/>
      <c r="JAC4" s="252"/>
      <c r="JAD4" s="252"/>
      <c r="JAE4" s="252"/>
      <c r="JAF4" s="252"/>
      <c r="JAG4" s="252"/>
      <c r="JAH4" s="252"/>
      <c r="JAI4" s="252"/>
      <c r="JAJ4" s="252"/>
      <c r="JAK4" s="252"/>
      <c r="JAL4" s="252"/>
      <c r="JAM4" s="252"/>
      <c r="JAN4" s="252"/>
      <c r="JAO4" s="252"/>
      <c r="JAP4" s="252"/>
      <c r="JAQ4" s="252"/>
      <c r="JAR4" s="252"/>
      <c r="JAS4" s="252"/>
      <c r="JAT4" s="252"/>
      <c r="JAU4" s="252"/>
      <c r="JAV4" s="252"/>
      <c r="JAW4" s="252"/>
      <c r="JAX4" s="252"/>
      <c r="JAY4" s="252"/>
      <c r="JAZ4" s="252"/>
      <c r="JBA4" s="252"/>
      <c r="JBB4" s="252"/>
      <c r="JBC4" s="252"/>
      <c r="JBD4" s="252"/>
      <c r="JBE4" s="252"/>
      <c r="JBF4" s="252"/>
      <c r="JBG4" s="252"/>
      <c r="JBH4" s="252"/>
      <c r="JBI4" s="252"/>
      <c r="JBJ4" s="252"/>
      <c r="JBK4" s="252"/>
      <c r="JBL4" s="252"/>
      <c r="JBM4" s="252"/>
      <c r="JBN4" s="252"/>
      <c r="JBO4" s="252"/>
      <c r="JBP4" s="252"/>
      <c r="JBQ4" s="252"/>
      <c r="JBR4" s="252"/>
      <c r="JBS4" s="252"/>
      <c r="JBT4" s="252"/>
      <c r="JBU4" s="252"/>
      <c r="JBV4" s="252"/>
      <c r="JBW4" s="252"/>
      <c r="JBX4" s="252"/>
      <c r="JBY4" s="252"/>
      <c r="JBZ4" s="252"/>
      <c r="JCA4" s="252"/>
      <c r="JCB4" s="252"/>
      <c r="JCC4" s="252"/>
      <c r="JCD4" s="252"/>
      <c r="JCE4" s="252"/>
      <c r="JCF4" s="252"/>
      <c r="JCG4" s="252"/>
      <c r="JCH4" s="252"/>
      <c r="JCI4" s="252"/>
      <c r="JCJ4" s="252"/>
      <c r="JCK4" s="252"/>
      <c r="JCL4" s="252"/>
      <c r="JCM4" s="252"/>
      <c r="JCN4" s="252"/>
      <c r="JCO4" s="252"/>
      <c r="JCP4" s="252"/>
      <c r="JCQ4" s="252"/>
      <c r="JCR4" s="252"/>
      <c r="JCS4" s="252"/>
      <c r="JCT4" s="252"/>
      <c r="JCU4" s="252"/>
      <c r="JCV4" s="252"/>
      <c r="JCW4" s="252"/>
      <c r="JCX4" s="252"/>
      <c r="JCY4" s="252"/>
      <c r="JCZ4" s="252"/>
      <c r="JDA4" s="252"/>
      <c r="JDB4" s="252"/>
      <c r="JDC4" s="252"/>
      <c r="JDD4" s="252"/>
      <c r="JDE4" s="252"/>
      <c r="JDF4" s="252"/>
      <c r="JDG4" s="252"/>
      <c r="JDH4" s="252"/>
      <c r="JDI4" s="252"/>
      <c r="JDJ4" s="252"/>
      <c r="JDK4" s="252"/>
      <c r="JDL4" s="252"/>
      <c r="JDM4" s="252"/>
      <c r="JDN4" s="252"/>
      <c r="JDO4" s="252"/>
      <c r="JDP4" s="252"/>
      <c r="JDQ4" s="252"/>
      <c r="JDR4" s="252"/>
      <c r="JDS4" s="252"/>
      <c r="JDT4" s="252"/>
      <c r="JDU4" s="252"/>
      <c r="JDV4" s="252"/>
      <c r="JDW4" s="252"/>
      <c r="JDX4" s="252"/>
      <c r="JDY4" s="252"/>
      <c r="JDZ4" s="252"/>
      <c r="JEA4" s="252"/>
      <c r="JEB4" s="252"/>
      <c r="JEC4" s="252"/>
      <c r="JED4" s="252"/>
      <c r="JEE4" s="252"/>
      <c r="JEF4" s="252"/>
      <c r="JEG4" s="252"/>
      <c r="JEH4" s="252"/>
      <c r="JEI4" s="252"/>
      <c r="JEJ4" s="252"/>
      <c r="JEK4" s="252"/>
      <c r="JEL4" s="252"/>
      <c r="JEM4" s="252"/>
      <c r="JEN4" s="252"/>
      <c r="JEO4" s="252"/>
      <c r="JEP4" s="252"/>
      <c r="JEQ4" s="252"/>
      <c r="JER4" s="252"/>
      <c r="JES4" s="252"/>
      <c r="JET4" s="252"/>
      <c r="JEU4" s="252"/>
      <c r="JEV4" s="252"/>
      <c r="JEW4" s="252"/>
      <c r="JEX4" s="252"/>
      <c r="JEY4" s="252"/>
      <c r="JEZ4" s="252"/>
      <c r="JFA4" s="252"/>
      <c r="JFB4" s="252"/>
      <c r="JFC4" s="252"/>
      <c r="JFD4" s="252"/>
      <c r="JFE4" s="252"/>
      <c r="JFF4" s="252"/>
      <c r="JFG4" s="252"/>
      <c r="JFH4" s="252"/>
      <c r="JFI4" s="252"/>
      <c r="JFJ4" s="252"/>
      <c r="JFK4" s="252"/>
      <c r="JFL4" s="252"/>
      <c r="JFM4" s="252"/>
      <c r="JFN4" s="252"/>
      <c r="JFO4" s="252"/>
      <c r="JFP4" s="252"/>
      <c r="JFQ4" s="252"/>
      <c r="JFR4" s="252"/>
      <c r="JFS4" s="252"/>
      <c r="JFT4" s="252"/>
      <c r="JFU4" s="252"/>
      <c r="JFV4" s="252"/>
      <c r="JFW4" s="252"/>
      <c r="JFX4" s="252"/>
      <c r="JFY4" s="252"/>
      <c r="JFZ4" s="252"/>
      <c r="JGA4" s="252"/>
      <c r="JGB4" s="252"/>
      <c r="JGC4" s="252"/>
      <c r="JGD4" s="252"/>
      <c r="JGE4" s="252"/>
      <c r="JGF4" s="252"/>
      <c r="JGG4" s="252"/>
      <c r="JGH4" s="252"/>
      <c r="JGI4" s="252"/>
      <c r="JGJ4" s="252"/>
      <c r="JGK4" s="252"/>
      <c r="JGL4" s="252"/>
      <c r="JGM4" s="252"/>
      <c r="JGN4" s="252"/>
      <c r="JGO4" s="252"/>
      <c r="JGP4" s="252"/>
      <c r="JGQ4" s="252"/>
      <c r="JGR4" s="252"/>
      <c r="JGS4" s="252"/>
      <c r="JGT4" s="252"/>
      <c r="JGU4" s="252"/>
      <c r="JGV4" s="252"/>
      <c r="JGW4" s="252"/>
      <c r="JGX4" s="252"/>
      <c r="JGY4" s="252"/>
      <c r="JGZ4" s="252"/>
      <c r="JHA4" s="252"/>
      <c r="JHB4" s="252"/>
      <c r="JHC4" s="252"/>
      <c r="JHD4" s="252"/>
      <c r="JHE4" s="252"/>
      <c r="JHF4" s="252"/>
      <c r="JHG4" s="252"/>
      <c r="JHH4" s="252"/>
      <c r="JHI4" s="252"/>
      <c r="JHJ4" s="252"/>
      <c r="JHK4" s="252"/>
      <c r="JHL4" s="252"/>
      <c r="JHM4" s="252"/>
      <c r="JHN4" s="252"/>
      <c r="JHO4" s="252"/>
      <c r="JHP4" s="252"/>
      <c r="JHQ4" s="252"/>
      <c r="JHR4" s="252"/>
      <c r="JHS4" s="252"/>
      <c r="JHT4" s="252"/>
      <c r="JHU4" s="252"/>
      <c r="JHV4" s="252"/>
      <c r="JHW4" s="252"/>
      <c r="JHX4" s="252"/>
      <c r="JHY4" s="252"/>
      <c r="JHZ4" s="252"/>
      <c r="JIA4" s="252"/>
      <c r="JIB4" s="252"/>
      <c r="JIC4" s="252"/>
      <c r="JID4" s="252"/>
      <c r="JIE4" s="252"/>
      <c r="JIF4" s="252"/>
      <c r="JIG4" s="252"/>
      <c r="JIH4" s="252"/>
      <c r="JII4" s="252"/>
      <c r="JIJ4" s="252"/>
      <c r="JIK4" s="252"/>
      <c r="JIL4" s="252"/>
      <c r="JIM4" s="252"/>
      <c r="JIN4" s="252"/>
      <c r="JIO4" s="252"/>
      <c r="JIP4" s="252"/>
      <c r="JIQ4" s="252"/>
      <c r="JIR4" s="252"/>
      <c r="JIS4" s="252"/>
      <c r="JIT4" s="252"/>
      <c r="JIU4" s="252"/>
      <c r="JIV4" s="252"/>
      <c r="JIW4" s="252"/>
      <c r="JIX4" s="252"/>
      <c r="JIY4" s="252"/>
      <c r="JIZ4" s="252"/>
      <c r="JJA4" s="252"/>
      <c r="JJB4" s="252"/>
      <c r="JJC4" s="252"/>
      <c r="JJD4" s="252"/>
      <c r="JJE4" s="252"/>
      <c r="JJF4" s="252"/>
      <c r="JJG4" s="252"/>
      <c r="JJH4" s="252"/>
      <c r="JJI4" s="252"/>
      <c r="JJJ4" s="252"/>
      <c r="JJK4" s="252"/>
      <c r="JJL4" s="252"/>
      <c r="JJM4" s="252"/>
      <c r="JJN4" s="252"/>
      <c r="JJO4" s="252"/>
      <c r="JJP4" s="252"/>
      <c r="JJQ4" s="252"/>
      <c r="JJR4" s="252"/>
      <c r="JJS4" s="252"/>
      <c r="JJT4" s="252"/>
      <c r="JJU4" s="252"/>
      <c r="JJV4" s="252"/>
      <c r="JJW4" s="252"/>
      <c r="JJX4" s="252"/>
      <c r="JJY4" s="252"/>
      <c r="JJZ4" s="252"/>
      <c r="JKA4" s="252"/>
      <c r="JKB4" s="252"/>
      <c r="JKC4" s="252"/>
      <c r="JKD4" s="252"/>
      <c r="JKE4" s="252"/>
      <c r="JKF4" s="252"/>
      <c r="JKG4" s="252"/>
      <c r="JKH4" s="252"/>
      <c r="JKI4" s="252"/>
      <c r="JKJ4" s="252"/>
      <c r="JKK4" s="252"/>
      <c r="JKL4" s="252"/>
      <c r="JKM4" s="252"/>
      <c r="JKN4" s="252"/>
      <c r="JKO4" s="252"/>
      <c r="JKP4" s="252"/>
      <c r="JKQ4" s="252"/>
      <c r="JKR4" s="252"/>
      <c r="JKS4" s="252"/>
      <c r="JKT4" s="252"/>
      <c r="JKU4" s="252"/>
      <c r="JKV4" s="252"/>
      <c r="JKW4" s="252"/>
      <c r="JKX4" s="252"/>
      <c r="JKY4" s="252"/>
      <c r="JKZ4" s="252"/>
      <c r="JLA4" s="252"/>
      <c r="JLB4" s="252"/>
      <c r="JLC4" s="252"/>
      <c r="JLD4" s="252"/>
      <c r="JLE4" s="252"/>
      <c r="JLF4" s="252"/>
      <c r="JLG4" s="252"/>
      <c r="JLH4" s="252"/>
      <c r="JLI4" s="252"/>
      <c r="JLJ4" s="252"/>
      <c r="JLK4" s="252"/>
      <c r="JLL4" s="252"/>
      <c r="JLM4" s="252"/>
      <c r="JLN4" s="252"/>
      <c r="JLO4" s="252"/>
      <c r="JLP4" s="252"/>
      <c r="JLQ4" s="252"/>
      <c r="JLR4" s="252"/>
      <c r="JLS4" s="252"/>
      <c r="JLT4" s="252"/>
      <c r="JLU4" s="252"/>
      <c r="JLV4" s="252"/>
      <c r="JLW4" s="252"/>
      <c r="JLX4" s="252"/>
      <c r="JLY4" s="252"/>
      <c r="JLZ4" s="252"/>
      <c r="JMA4" s="252"/>
      <c r="JMB4" s="252"/>
      <c r="JMC4" s="252"/>
      <c r="JMD4" s="252"/>
      <c r="JME4" s="252"/>
      <c r="JMF4" s="252"/>
      <c r="JMG4" s="252"/>
      <c r="JMH4" s="252"/>
      <c r="JMI4" s="252"/>
      <c r="JMJ4" s="252"/>
      <c r="JMK4" s="252"/>
      <c r="JML4" s="252"/>
      <c r="JMM4" s="252"/>
      <c r="JMN4" s="252"/>
      <c r="JMO4" s="252"/>
      <c r="JMP4" s="252"/>
      <c r="JMQ4" s="252"/>
      <c r="JMR4" s="252"/>
      <c r="JMS4" s="252"/>
      <c r="JMT4" s="252"/>
      <c r="JMU4" s="252"/>
      <c r="JMV4" s="252"/>
      <c r="JMW4" s="252"/>
      <c r="JMX4" s="252"/>
      <c r="JMY4" s="252"/>
      <c r="JMZ4" s="252"/>
      <c r="JNA4" s="252"/>
      <c r="JNB4" s="252"/>
      <c r="JNC4" s="252"/>
      <c r="JND4" s="252"/>
      <c r="JNE4" s="252"/>
      <c r="JNF4" s="252"/>
      <c r="JNG4" s="252"/>
      <c r="JNH4" s="252"/>
      <c r="JNI4" s="252"/>
      <c r="JNJ4" s="252"/>
      <c r="JNK4" s="252"/>
      <c r="JNL4" s="252"/>
      <c r="JNM4" s="252"/>
      <c r="JNN4" s="252"/>
      <c r="JNO4" s="252"/>
      <c r="JNP4" s="252"/>
      <c r="JNQ4" s="252"/>
      <c r="JNR4" s="252"/>
      <c r="JNS4" s="252"/>
      <c r="JNT4" s="252"/>
      <c r="JNU4" s="252"/>
      <c r="JNV4" s="252"/>
      <c r="JNW4" s="252"/>
      <c r="JNX4" s="252"/>
      <c r="JNY4" s="252"/>
      <c r="JNZ4" s="252"/>
      <c r="JOA4" s="252"/>
      <c r="JOB4" s="252"/>
      <c r="JOC4" s="252"/>
      <c r="JOD4" s="252"/>
      <c r="JOE4" s="252"/>
      <c r="JOF4" s="252"/>
      <c r="JOG4" s="252"/>
      <c r="JOH4" s="252"/>
      <c r="JOI4" s="252"/>
      <c r="JOJ4" s="252"/>
      <c r="JOK4" s="252"/>
      <c r="JOL4" s="252"/>
      <c r="JOM4" s="252"/>
      <c r="JON4" s="252"/>
      <c r="JOO4" s="252"/>
      <c r="JOP4" s="252"/>
      <c r="JOQ4" s="252"/>
      <c r="JOR4" s="252"/>
      <c r="JOS4" s="252"/>
      <c r="JOT4" s="252"/>
      <c r="JOU4" s="252"/>
      <c r="JOV4" s="252"/>
      <c r="JOW4" s="252"/>
      <c r="JOX4" s="252"/>
      <c r="JOY4" s="252"/>
      <c r="JOZ4" s="252"/>
      <c r="JPA4" s="252"/>
      <c r="JPB4" s="252"/>
      <c r="JPC4" s="252"/>
      <c r="JPD4" s="252"/>
      <c r="JPE4" s="252"/>
      <c r="JPF4" s="252"/>
      <c r="JPG4" s="252"/>
      <c r="JPH4" s="252"/>
      <c r="JPI4" s="252"/>
      <c r="JPJ4" s="252"/>
      <c r="JPK4" s="252"/>
      <c r="JPL4" s="252"/>
      <c r="JPM4" s="252"/>
      <c r="JPN4" s="252"/>
      <c r="JPO4" s="252"/>
      <c r="JPP4" s="252"/>
      <c r="JPQ4" s="252"/>
      <c r="JPR4" s="252"/>
      <c r="JPS4" s="252"/>
      <c r="JPT4" s="252"/>
      <c r="JPU4" s="252"/>
      <c r="JPV4" s="252"/>
      <c r="JPW4" s="252"/>
      <c r="JPX4" s="252"/>
      <c r="JPY4" s="252"/>
      <c r="JPZ4" s="252"/>
      <c r="JQA4" s="252"/>
      <c r="JQB4" s="252"/>
      <c r="JQC4" s="252"/>
      <c r="JQD4" s="252"/>
      <c r="JQE4" s="252"/>
      <c r="JQF4" s="252"/>
      <c r="JQG4" s="252"/>
      <c r="JQH4" s="252"/>
      <c r="JQI4" s="252"/>
      <c r="JQJ4" s="252"/>
      <c r="JQK4" s="252"/>
      <c r="JQL4" s="252"/>
      <c r="JQM4" s="252"/>
      <c r="JQN4" s="252"/>
      <c r="JQO4" s="252"/>
      <c r="JQP4" s="252"/>
      <c r="JQQ4" s="252"/>
      <c r="JQR4" s="252"/>
      <c r="JQS4" s="252"/>
      <c r="JQT4" s="252"/>
      <c r="JQU4" s="252"/>
      <c r="JQV4" s="252"/>
      <c r="JQW4" s="252"/>
      <c r="JQX4" s="252"/>
      <c r="JQY4" s="252"/>
      <c r="JQZ4" s="252"/>
      <c r="JRA4" s="252"/>
      <c r="JRB4" s="252"/>
      <c r="JRC4" s="252"/>
      <c r="JRD4" s="252"/>
      <c r="JRE4" s="252"/>
      <c r="JRF4" s="252"/>
      <c r="JRG4" s="252"/>
      <c r="JRH4" s="252"/>
      <c r="JRI4" s="252"/>
      <c r="JRJ4" s="252"/>
      <c r="JRK4" s="252"/>
      <c r="JRL4" s="252"/>
      <c r="JRM4" s="252"/>
      <c r="JRN4" s="252"/>
      <c r="JRO4" s="252"/>
      <c r="JRP4" s="252"/>
      <c r="JRQ4" s="252"/>
      <c r="JRR4" s="252"/>
      <c r="JRS4" s="252"/>
      <c r="JRT4" s="252"/>
      <c r="JRU4" s="252"/>
      <c r="JRV4" s="252"/>
      <c r="JRW4" s="252"/>
      <c r="JRX4" s="252"/>
      <c r="JRY4" s="252"/>
      <c r="JRZ4" s="252"/>
      <c r="JSA4" s="252"/>
      <c r="JSB4" s="252"/>
      <c r="JSC4" s="252"/>
      <c r="JSD4" s="252"/>
      <c r="JSE4" s="252"/>
      <c r="JSF4" s="252"/>
      <c r="JSG4" s="252"/>
      <c r="JSH4" s="252"/>
      <c r="JSI4" s="252"/>
      <c r="JSJ4" s="252"/>
      <c r="JSK4" s="252"/>
      <c r="JSL4" s="252"/>
      <c r="JSM4" s="252"/>
      <c r="JSN4" s="252"/>
      <c r="JSO4" s="252"/>
      <c r="JSP4" s="252"/>
      <c r="JSQ4" s="252"/>
      <c r="JSR4" s="252"/>
      <c r="JSS4" s="252"/>
      <c r="JST4" s="252"/>
      <c r="JSU4" s="252"/>
      <c r="JSV4" s="252"/>
      <c r="JSW4" s="252"/>
      <c r="JSX4" s="252"/>
      <c r="JSY4" s="252"/>
      <c r="JSZ4" s="252"/>
      <c r="JTA4" s="252"/>
      <c r="JTB4" s="252"/>
      <c r="JTC4" s="252"/>
      <c r="JTD4" s="252"/>
      <c r="JTE4" s="252"/>
      <c r="JTF4" s="252"/>
      <c r="JTG4" s="252"/>
      <c r="JTH4" s="252"/>
      <c r="JTI4" s="252"/>
      <c r="JTJ4" s="252"/>
      <c r="JTK4" s="252"/>
      <c r="JTL4" s="252"/>
      <c r="JTM4" s="252"/>
      <c r="JTN4" s="252"/>
      <c r="JTO4" s="252"/>
      <c r="JTP4" s="252"/>
      <c r="JTQ4" s="252"/>
      <c r="JTR4" s="252"/>
      <c r="JTS4" s="252"/>
      <c r="JTT4" s="252"/>
      <c r="JTU4" s="252"/>
      <c r="JTV4" s="252"/>
      <c r="JTW4" s="252"/>
      <c r="JTX4" s="252"/>
      <c r="JTY4" s="252"/>
      <c r="JTZ4" s="252"/>
      <c r="JUA4" s="252"/>
      <c r="JUB4" s="252"/>
      <c r="JUC4" s="252"/>
      <c r="JUD4" s="252"/>
      <c r="JUE4" s="252"/>
      <c r="JUF4" s="252"/>
      <c r="JUG4" s="252"/>
      <c r="JUH4" s="252"/>
      <c r="JUI4" s="252"/>
      <c r="JUJ4" s="252"/>
      <c r="JUK4" s="252"/>
      <c r="JUL4" s="252"/>
      <c r="JUM4" s="252"/>
      <c r="JUN4" s="252"/>
      <c r="JUO4" s="252"/>
      <c r="JUP4" s="252"/>
      <c r="JUQ4" s="252"/>
      <c r="JUR4" s="252"/>
      <c r="JUS4" s="252"/>
      <c r="JUT4" s="252"/>
      <c r="JUU4" s="252"/>
      <c r="JUV4" s="252"/>
      <c r="JUW4" s="252"/>
      <c r="JUX4" s="252"/>
      <c r="JUY4" s="252"/>
      <c r="JUZ4" s="252"/>
      <c r="JVA4" s="252"/>
      <c r="JVB4" s="252"/>
      <c r="JVC4" s="252"/>
      <c r="JVD4" s="252"/>
      <c r="JVE4" s="252"/>
      <c r="JVF4" s="252"/>
      <c r="JVG4" s="252"/>
      <c r="JVH4" s="252"/>
      <c r="JVI4" s="252"/>
      <c r="JVJ4" s="252"/>
      <c r="JVK4" s="252"/>
      <c r="JVL4" s="252"/>
      <c r="JVM4" s="252"/>
      <c r="JVN4" s="252"/>
      <c r="JVO4" s="252"/>
      <c r="JVP4" s="252"/>
      <c r="JVQ4" s="252"/>
      <c r="JVR4" s="252"/>
      <c r="JVS4" s="252"/>
      <c r="JVT4" s="252"/>
      <c r="JVU4" s="252"/>
      <c r="JVV4" s="252"/>
      <c r="JVW4" s="252"/>
      <c r="JVX4" s="252"/>
      <c r="JVY4" s="252"/>
      <c r="JVZ4" s="252"/>
      <c r="JWA4" s="252"/>
      <c r="JWB4" s="252"/>
      <c r="JWC4" s="252"/>
      <c r="JWD4" s="252"/>
      <c r="JWE4" s="252"/>
      <c r="JWF4" s="252"/>
      <c r="JWG4" s="252"/>
      <c r="JWH4" s="252"/>
      <c r="JWI4" s="252"/>
      <c r="JWJ4" s="252"/>
      <c r="JWK4" s="252"/>
      <c r="JWL4" s="252"/>
      <c r="JWM4" s="252"/>
      <c r="JWN4" s="252"/>
      <c r="JWO4" s="252"/>
      <c r="JWP4" s="252"/>
      <c r="JWQ4" s="252"/>
      <c r="JWR4" s="252"/>
      <c r="JWS4" s="252"/>
      <c r="JWT4" s="252"/>
      <c r="JWU4" s="252"/>
      <c r="JWV4" s="252"/>
      <c r="JWW4" s="252"/>
      <c r="JWX4" s="252"/>
      <c r="JWY4" s="252"/>
      <c r="JWZ4" s="252"/>
      <c r="JXA4" s="252"/>
      <c r="JXB4" s="252"/>
      <c r="JXC4" s="252"/>
      <c r="JXD4" s="252"/>
      <c r="JXE4" s="252"/>
      <c r="JXF4" s="252"/>
      <c r="JXG4" s="252"/>
      <c r="JXH4" s="252"/>
      <c r="JXI4" s="252"/>
      <c r="JXJ4" s="252"/>
      <c r="JXK4" s="252"/>
      <c r="JXL4" s="252"/>
      <c r="JXM4" s="252"/>
      <c r="JXN4" s="252"/>
      <c r="JXO4" s="252"/>
      <c r="JXP4" s="252"/>
      <c r="JXQ4" s="252"/>
      <c r="JXR4" s="252"/>
      <c r="JXS4" s="252"/>
      <c r="JXT4" s="252"/>
      <c r="JXU4" s="252"/>
      <c r="JXV4" s="252"/>
      <c r="JXW4" s="252"/>
      <c r="JXX4" s="252"/>
      <c r="JXY4" s="252"/>
      <c r="JXZ4" s="252"/>
      <c r="JYA4" s="252"/>
      <c r="JYB4" s="252"/>
      <c r="JYC4" s="252"/>
      <c r="JYD4" s="252"/>
      <c r="JYE4" s="252"/>
      <c r="JYF4" s="252"/>
      <c r="JYG4" s="252"/>
      <c r="JYH4" s="252"/>
      <c r="JYI4" s="252"/>
      <c r="JYJ4" s="252"/>
      <c r="JYK4" s="252"/>
      <c r="JYL4" s="252"/>
      <c r="JYM4" s="252"/>
      <c r="JYN4" s="252"/>
      <c r="JYO4" s="252"/>
      <c r="JYP4" s="252"/>
      <c r="JYQ4" s="252"/>
      <c r="JYR4" s="252"/>
      <c r="JYS4" s="252"/>
      <c r="JYT4" s="252"/>
      <c r="JYU4" s="252"/>
      <c r="JYV4" s="252"/>
      <c r="JYW4" s="252"/>
      <c r="JYX4" s="252"/>
      <c r="JYY4" s="252"/>
      <c r="JYZ4" s="252"/>
      <c r="JZA4" s="252"/>
      <c r="JZB4" s="252"/>
      <c r="JZC4" s="252"/>
      <c r="JZD4" s="252"/>
      <c r="JZE4" s="252"/>
      <c r="JZF4" s="252"/>
      <c r="JZG4" s="252"/>
      <c r="JZH4" s="252"/>
      <c r="JZI4" s="252"/>
      <c r="JZJ4" s="252"/>
      <c r="JZK4" s="252"/>
      <c r="JZL4" s="252"/>
      <c r="JZM4" s="252"/>
      <c r="JZN4" s="252"/>
      <c r="JZO4" s="252"/>
      <c r="JZP4" s="252"/>
      <c r="JZQ4" s="252"/>
      <c r="JZR4" s="252"/>
      <c r="JZS4" s="252"/>
      <c r="JZT4" s="252"/>
      <c r="JZU4" s="252"/>
      <c r="JZV4" s="252"/>
      <c r="JZW4" s="252"/>
      <c r="JZX4" s="252"/>
      <c r="JZY4" s="252"/>
      <c r="JZZ4" s="252"/>
      <c r="KAA4" s="252"/>
      <c r="KAB4" s="252"/>
      <c r="KAC4" s="252"/>
      <c r="KAD4" s="252"/>
      <c r="KAE4" s="252"/>
      <c r="KAF4" s="252"/>
      <c r="KAG4" s="252"/>
      <c r="KAH4" s="252"/>
      <c r="KAI4" s="252"/>
      <c r="KAJ4" s="252"/>
      <c r="KAK4" s="252"/>
      <c r="KAL4" s="252"/>
      <c r="KAM4" s="252"/>
      <c r="KAN4" s="252"/>
      <c r="KAO4" s="252"/>
      <c r="KAP4" s="252"/>
      <c r="KAQ4" s="252"/>
      <c r="KAR4" s="252"/>
      <c r="KAS4" s="252"/>
      <c r="KAT4" s="252"/>
      <c r="KAU4" s="252"/>
      <c r="KAV4" s="252"/>
      <c r="KAW4" s="252"/>
      <c r="KAX4" s="252"/>
      <c r="KAY4" s="252"/>
      <c r="KAZ4" s="252"/>
      <c r="KBA4" s="252"/>
      <c r="KBB4" s="252"/>
      <c r="KBC4" s="252"/>
      <c r="KBD4" s="252"/>
      <c r="KBE4" s="252"/>
      <c r="KBF4" s="252"/>
      <c r="KBG4" s="252"/>
      <c r="KBH4" s="252"/>
      <c r="KBI4" s="252"/>
      <c r="KBJ4" s="252"/>
      <c r="KBK4" s="252"/>
      <c r="KBL4" s="252"/>
      <c r="KBM4" s="252"/>
      <c r="KBN4" s="252"/>
      <c r="KBO4" s="252"/>
      <c r="KBP4" s="252"/>
      <c r="KBQ4" s="252"/>
      <c r="KBR4" s="252"/>
      <c r="KBS4" s="252"/>
      <c r="KBT4" s="252"/>
      <c r="KBU4" s="252"/>
      <c r="KBV4" s="252"/>
      <c r="KBW4" s="252"/>
      <c r="KBX4" s="252"/>
      <c r="KBY4" s="252"/>
      <c r="KBZ4" s="252"/>
      <c r="KCA4" s="252"/>
      <c r="KCB4" s="252"/>
      <c r="KCC4" s="252"/>
      <c r="KCD4" s="252"/>
      <c r="KCE4" s="252"/>
      <c r="KCF4" s="252"/>
      <c r="KCG4" s="252"/>
      <c r="KCH4" s="252"/>
      <c r="KCI4" s="252"/>
      <c r="KCJ4" s="252"/>
      <c r="KCK4" s="252"/>
      <c r="KCL4" s="252"/>
      <c r="KCM4" s="252"/>
      <c r="KCN4" s="252"/>
      <c r="KCO4" s="252"/>
      <c r="KCP4" s="252"/>
      <c r="KCQ4" s="252"/>
      <c r="KCR4" s="252"/>
      <c r="KCS4" s="252"/>
      <c r="KCT4" s="252"/>
      <c r="KCU4" s="252"/>
      <c r="KCV4" s="252"/>
      <c r="KCW4" s="252"/>
      <c r="KCX4" s="252"/>
      <c r="KCY4" s="252"/>
      <c r="KCZ4" s="252"/>
      <c r="KDA4" s="252"/>
      <c r="KDB4" s="252"/>
      <c r="KDC4" s="252"/>
      <c r="KDD4" s="252"/>
      <c r="KDE4" s="252"/>
      <c r="KDF4" s="252"/>
      <c r="KDG4" s="252"/>
      <c r="KDH4" s="252"/>
      <c r="KDI4" s="252"/>
      <c r="KDJ4" s="252"/>
      <c r="KDK4" s="252"/>
      <c r="KDL4" s="252"/>
      <c r="KDM4" s="252"/>
      <c r="KDN4" s="252"/>
      <c r="KDO4" s="252"/>
      <c r="KDP4" s="252"/>
      <c r="KDQ4" s="252"/>
      <c r="KDR4" s="252"/>
      <c r="KDS4" s="252"/>
      <c r="KDT4" s="252"/>
      <c r="KDU4" s="252"/>
      <c r="KDV4" s="252"/>
      <c r="KDW4" s="252"/>
      <c r="KDX4" s="252"/>
      <c r="KDY4" s="252"/>
      <c r="KDZ4" s="252"/>
      <c r="KEA4" s="252"/>
      <c r="KEB4" s="252"/>
      <c r="KEC4" s="252"/>
      <c r="KED4" s="252"/>
      <c r="KEE4" s="252"/>
      <c r="KEF4" s="252"/>
      <c r="KEG4" s="252"/>
      <c r="KEH4" s="252"/>
      <c r="KEI4" s="252"/>
      <c r="KEJ4" s="252"/>
      <c r="KEK4" s="252"/>
      <c r="KEL4" s="252"/>
      <c r="KEM4" s="252"/>
      <c r="KEN4" s="252"/>
      <c r="KEO4" s="252"/>
      <c r="KEP4" s="252"/>
      <c r="KEQ4" s="252"/>
      <c r="KER4" s="252"/>
      <c r="KES4" s="252"/>
      <c r="KET4" s="252"/>
      <c r="KEU4" s="252"/>
      <c r="KEV4" s="252"/>
      <c r="KEW4" s="252"/>
      <c r="KEX4" s="252"/>
      <c r="KEY4" s="252"/>
      <c r="KEZ4" s="252"/>
      <c r="KFA4" s="252"/>
      <c r="KFB4" s="252"/>
      <c r="KFC4" s="252"/>
      <c r="KFD4" s="252"/>
      <c r="KFE4" s="252"/>
      <c r="KFF4" s="252"/>
      <c r="KFG4" s="252"/>
      <c r="KFH4" s="252"/>
      <c r="KFI4" s="252"/>
      <c r="KFJ4" s="252"/>
      <c r="KFK4" s="252"/>
      <c r="KFL4" s="252"/>
      <c r="KFM4" s="252"/>
      <c r="KFN4" s="252"/>
      <c r="KFO4" s="252"/>
      <c r="KFP4" s="252"/>
      <c r="KFQ4" s="252"/>
      <c r="KFR4" s="252"/>
      <c r="KFS4" s="252"/>
      <c r="KFT4" s="252"/>
      <c r="KFU4" s="252"/>
      <c r="KFV4" s="252"/>
      <c r="KFW4" s="252"/>
      <c r="KFX4" s="252"/>
      <c r="KFY4" s="252"/>
      <c r="KFZ4" s="252"/>
      <c r="KGA4" s="252"/>
      <c r="KGB4" s="252"/>
      <c r="KGC4" s="252"/>
      <c r="KGD4" s="252"/>
      <c r="KGE4" s="252"/>
      <c r="KGF4" s="252"/>
      <c r="KGG4" s="252"/>
      <c r="KGH4" s="252"/>
      <c r="KGI4" s="252"/>
      <c r="KGJ4" s="252"/>
      <c r="KGK4" s="252"/>
      <c r="KGL4" s="252"/>
      <c r="KGM4" s="252"/>
      <c r="KGN4" s="252"/>
      <c r="KGO4" s="252"/>
      <c r="KGP4" s="252"/>
      <c r="KGQ4" s="252"/>
      <c r="KGR4" s="252"/>
      <c r="KGS4" s="252"/>
      <c r="KGT4" s="252"/>
      <c r="KGU4" s="252"/>
      <c r="KGV4" s="252"/>
      <c r="KGW4" s="252"/>
      <c r="KGX4" s="252"/>
      <c r="KGY4" s="252"/>
      <c r="KGZ4" s="252"/>
      <c r="KHA4" s="252"/>
      <c r="KHB4" s="252"/>
      <c r="KHC4" s="252"/>
      <c r="KHD4" s="252"/>
      <c r="KHE4" s="252"/>
      <c r="KHF4" s="252"/>
      <c r="KHG4" s="252"/>
      <c r="KHH4" s="252"/>
      <c r="KHI4" s="252"/>
      <c r="KHJ4" s="252"/>
      <c r="KHK4" s="252"/>
      <c r="KHL4" s="252"/>
      <c r="KHM4" s="252"/>
      <c r="KHN4" s="252"/>
      <c r="KHO4" s="252"/>
      <c r="KHP4" s="252"/>
      <c r="KHQ4" s="252"/>
      <c r="KHR4" s="252"/>
      <c r="KHS4" s="252"/>
      <c r="KHT4" s="252"/>
      <c r="KHU4" s="252"/>
      <c r="KHV4" s="252"/>
      <c r="KHW4" s="252"/>
      <c r="KHX4" s="252"/>
      <c r="KHY4" s="252"/>
      <c r="KHZ4" s="252"/>
      <c r="KIA4" s="252"/>
      <c r="KIB4" s="252"/>
      <c r="KIC4" s="252"/>
      <c r="KID4" s="252"/>
      <c r="KIE4" s="252"/>
      <c r="KIF4" s="252"/>
      <c r="KIG4" s="252"/>
      <c r="KIH4" s="252"/>
      <c r="KII4" s="252"/>
      <c r="KIJ4" s="252"/>
      <c r="KIK4" s="252"/>
      <c r="KIL4" s="252"/>
      <c r="KIM4" s="252"/>
      <c r="KIN4" s="252"/>
      <c r="KIO4" s="252"/>
      <c r="KIP4" s="252"/>
      <c r="KIQ4" s="252"/>
      <c r="KIR4" s="252"/>
      <c r="KIS4" s="252"/>
      <c r="KIT4" s="252"/>
      <c r="KIU4" s="252"/>
      <c r="KIV4" s="252"/>
      <c r="KIW4" s="252"/>
      <c r="KIX4" s="252"/>
      <c r="KIY4" s="252"/>
      <c r="KIZ4" s="252"/>
      <c r="KJA4" s="252"/>
      <c r="KJB4" s="252"/>
      <c r="KJC4" s="252"/>
      <c r="KJD4" s="252"/>
      <c r="KJE4" s="252"/>
      <c r="KJF4" s="252"/>
      <c r="KJG4" s="252"/>
      <c r="KJH4" s="252"/>
      <c r="KJI4" s="252"/>
      <c r="KJJ4" s="252"/>
      <c r="KJK4" s="252"/>
      <c r="KJL4" s="252"/>
      <c r="KJM4" s="252"/>
      <c r="KJN4" s="252"/>
      <c r="KJO4" s="252"/>
      <c r="KJP4" s="252"/>
      <c r="KJQ4" s="252"/>
      <c r="KJR4" s="252"/>
      <c r="KJS4" s="252"/>
      <c r="KJT4" s="252"/>
      <c r="KJU4" s="252"/>
      <c r="KJV4" s="252"/>
      <c r="KJW4" s="252"/>
      <c r="KJX4" s="252"/>
      <c r="KJY4" s="252"/>
      <c r="KJZ4" s="252"/>
      <c r="KKA4" s="252"/>
      <c r="KKB4" s="252"/>
      <c r="KKC4" s="252"/>
      <c r="KKD4" s="252"/>
      <c r="KKE4" s="252"/>
      <c r="KKF4" s="252"/>
      <c r="KKG4" s="252"/>
      <c r="KKH4" s="252"/>
      <c r="KKI4" s="252"/>
      <c r="KKJ4" s="252"/>
      <c r="KKK4" s="252"/>
      <c r="KKL4" s="252"/>
      <c r="KKM4" s="252"/>
      <c r="KKN4" s="252"/>
      <c r="KKO4" s="252"/>
      <c r="KKP4" s="252"/>
      <c r="KKQ4" s="252"/>
      <c r="KKR4" s="252"/>
      <c r="KKS4" s="252"/>
      <c r="KKT4" s="252"/>
      <c r="KKU4" s="252"/>
      <c r="KKV4" s="252"/>
      <c r="KKW4" s="252"/>
      <c r="KKX4" s="252"/>
      <c r="KKY4" s="252"/>
      <c r="KKZ4" s="252"/>
      <c r="KLA4" s="252"/>
      <c r="KLB4" s="252"/>
      <c r="KLC4" s="252"/>
      <c r="KLD4" s="252"/>
      <c r="KLE4" s="252"/>
      <c r="KLF4" s="252"/>
      <c r="KLG4" s="252"/>
      <c r="KLH4" s="252"/>
      <c r="KLI4" s="252"/>
      <c r="KLJ4" s="252"/>
      <c r="KLK4" s="252"/>
      <c r="KLL4" s="252"/>
      <c r="KLM4" s="252"/>
      <c r="KLN4" s="252"/>
      <c r="KLO4" s="252"/>
      <c r="KLP4" s="252"/>
      <c r="KLQ4" s="252"/>
      <c r="KLR4" s="252"/>
      <c r="KLS4" s="252"/>
      <c r="KLT4" s="252"/>
      <c r="KLU4" s="252"/>
      <c r="KLV4" s="252"/>
      <c r="KLW4" s="252"/>
      <c r="KLX4" s="252"/>
      <c r="KLY4" s="252"/>
      <c r="KLZ4" s="252"/>
      <c r="KMA4" s="252"/>
      <c r="KMB4" s="252"/>
      <c r="KMC4" s="252"/>
      <c r="KMD4" s="252"/>
      <c r="KME4" s="252"/>
      <c r="KMF4" s="252"/>
      <c r="KMG4" s="252"/>
      <c r="KMH4" s="252"/>
      <c r="KMI4" s="252"/>
      <c r="KMJ4" s="252"/>
      <c r="KMK4" s="252"/>
      <c r="KML4" s="252"/>
      <c r="KMM4" s="252"/>
      <c r="KMN4" s="252"/>
      <c r="KMO4" s="252"/>
      <c r="KMP4" s="252"/>
      <c r="KMQ4" s="252"/>
      <c r="KMR4" s="252"/>
      <c r="KMS4" s="252"/>
      <c r="KMT4" s="252"/>
      <c r="KMU4" s="252"/>
      <c r="KMV4" s="252"/>
      <c r="KMW4" s="252"/>
      <c r="KMX4" s="252"/>
      <c r="KMY4" s="252"/>
      <c r="KMZ4" s="252"/>
      <c r="KNA4" s="252"/>
      <c r="KNB4" s="252"/>
      <c r="KNC4" s="252"/>
      <c r="KND4" s="252"/>
      <c r="KNE4" s="252"/>
      <c r="KNF4" s="252"/>
      <c r="KNG4" s="252"/>
      <c r="KNH4" s="252"/>
      <c r="KNI4" s="252"/>
      <c r="KNJ4" s="252"/>
      <c r="KNK4" s="252"/>
      <c r="KNL4" s="252"/>
      <c r="KNM4" s="252"/>
      <c r="KNN4" s="252"/>
      <c r="KNO4" s="252"/>
      <c r="KNP4" s="252"/>
      <c r="KNQ4" s="252"/>
      <c r="KNR4" s="252"/>
      <c r="KNS4" s="252"/>
      <c r="KNT4" s="252"/>
      <c r="KNU4" s="252"/>
      <c r="KNV4" s="252"/>
      <c r="KNW4" s="252"/>
      <c r="KNX4" s="252"/>
      <c r="KNY4" s="252"/>
      <c r="KNZ4" s="252"/>
      <c r="KOA4" s="252"/>
      <c r="KOB4" s="252"/>
      <c r="KOC4" s="252"/>
      <c r="KOD4" s="252"/>
      <c r="KOE4" s="252"/>
      <c r="KOF4" s="252"/>
      <c r="KOG4" s="252"/>
      <c r="KOH4" s="252"/>
      <c r="KOI4" s="252"/>
      <c r="KOJ4" s="252"/>
      <c r="KOK4" s="252"/>
      <c r="KOL4" s="252"/>
      <c r="KOM4" s="252"/>
      <c r="KON4" s="252"/>
      <c r="KOO4" s="252"/>
      <c r="KOP4" s="252"/>
      <c r="KOQ4" s="252"/>
      <c r="KOR4" s="252"/>
      <c r="KOS4" s="252"/>
      <c r="KOT4" s="252"/>
      <c r="KOU4" s="252"/>
      <c r="KOV4" s="252"/>
      <c r="KOW4" s="252"/>
      <c r="KOX4" s="252"/>
      <c r="KOY4" s="252"/>
      <c r="KOZ4" s="252"/>
      <c r="KPA4" s="252"/>
      <c r="KPB4" s="252"/>
      <c r="KPC4" s="252"/>
      <c r="KPD4" s="252"/>
      <c r="KPE4" s="252"/>
      <c r="KPF4" s="252"/>
      <c r="KPG4" s="252"/>
      <c r="KPH4" s="252"/>
      <c r="KPI4" s="252"/>
      <c r="KPJ4" s="252"/>
      <c r="KPK4" s="252"/>
      <c r="KPL4" s="252"/>
      <c r="KPM4" s="252"/>
      <c r="KPN4" s="252"/>
      <c r="KPO4" s="252"/>
      <c r="KPP4" s="252"/>
      <c r="KPQ4" s="252"/>
      <c r="KPR4" s="252"/>
      <c r="KPS4" s="252"/>
      <c r="KPT4" s="252"/>
      <c r="KPU4" s="252"/>
      <c r="KPV4" s="252"/>
      <c r="KPW4" s="252"/>
      <c r="KPX4" s="252"/>
      <c r="KPY4" s="252"/>
      <c r="KPZ4" s="252"/>
      <c r="KQA4" s="252"/>
      <c r="KQB4" s="252"/>
      <c r="KQC4" s="252"/>
      <c r="KQD4" s="252"/>
      <c r="KQE4" s="252"/>
      <c r="KQF4" s="252"/>
      <c r="KQG4" s="252"/>
      <c r="KQH4" s="252"/>
      <c r="KQI4" s="252"/>
      <c r="KQJ4" s="252"/>
      <c r="KQK4" s="252"/>
      <c r="KQL4" s="252"/>
      <c r="KQM4" s="252"/>
      <c r="KQN4" s="252"/>
      <c r="KQO4" s="252"/>
      <c r="KQP4" s="252"/>
      <c r="KQQ4" s="252"/>
      <c r="KQR4" s="252"/>
      <c r="KQS4" s="252"/>
      <c r="KQT4" s="252"/>
      <c r="KQU4" s="252"/>
      <c r="KQV4" s="252"/>
      <c r="KQW4" s="252"/>
      <c r="KQX4" s="252"/>
      <c r="KQY4" s="252"/>
      <c r="KQZ4" s="252"/>
      <c r="KRA4" s="252"/>
      <c r="KRB4" s="252"/>
      <c r="KRC4" s="252"/>
      <c r="KRD4" s="252"/>
      <c r="KRE4" s="252"/>
      <c r="KRF4" s="252"/>
      <c r="KRG4" s="252"/>
      <c r="KRH4" s="252"/>
      <c r="KRI4" s="252"/>
      <c r="KRJ4" s="252"/>
      <c r="KRK4" s="252"/>
      <c r="KRL4" s="252"/>
      <c r="KRM4" s="252"/>
      <c r="KRN4" s="252"/>
      <c r="KRO4" s="252"/>
      <c r="KRP4" s="252"/>
      <c r="KRQ4" s="252"/>
      <c r="KRR4" s="252"/>
      <c r="KRS4" s="252"/>
      <c r="KRT4" s="252"/>
      <c r="KRU4" s="252"/>
      <c r="KRV4" s="252"/>
      <c r="KRW4" s="252"/>
      <c r="KRX4" s="252"/>
      <c r="KRY4" s="252"/>
      <c r="KRZ4" s="252"/>
      <c r="KSA4" s="252"/>
      <c r="KSB4" s="252"/>
      <c r="KSC4" s="252"/>
      <c r="KSD4" s="252"/>
      <c r="KSE4" s="252"/>
      <c r="KSF4" s="252"/>
      <c r="KSG4" s="252"/>
      <c r="KSH4" s="252"/>
      <c r="KSI4" s="252"/>
      <c r="KSJ4" s="252"/>
      <c r="KSK4" s="252"/>
      <c r="KSL4" s="252"/>
      <c r="KSM4" s="252"/>
      <c r="KSN4" s="252"/>
      <c r="KSO4" s="252"/>
      <c r="KSP4" s="252"/>
      <c r="KSQ4" s="252"/>
      <c r="KSR4" s="252"/>
      <c r="KSS4" s="252"/>
      <c r="KST4" s="252"/>
      <c r="KSU4" s="252"/>
      <c r="KSV4" s="252"/>
      <c r="KSW4" s="252"/>
      <c r="KSX4" s="252"/>
      <c r="KSY4" s="252"/>
      <c r="KSZ4" s="252"/>
      <c r="KTA4" s="252"/>
      <c r="KTB4" s="252"/>
      <c r="KTC4" s="252"/>
      <c r="KTD4" s="252"/>
      <c r="KTE4" s="252"/>
      <c r="KTF4" s="252"/>
      <c r="KTG4" s="252"/>
      <c r="KTH4" s="252"/>
      <c r="KTI4" s="252"/>
      <c r="KTJ4" s="252"/>
      <c r="KTK4" s="252"/>
      <c r="KTL4" s="252"/>
      <c r="KTM4" s="252"/>
      <c r="KTN4" s="252"/>
      <c r="KTO4" s="252"/>
      <c r="KTP4" s="252"/>
      <c r="KTQ4" s="252"/>
      <c r="KTR4" s="252"/>
      <c r="KTS4" s="252"/>
      <c r="KTT4" s="252"/>
      <c r="KTU4" s="252"/>
      <c r="KTV4" s="252"/>
      <c r="KTW4" s="252"/>
      <c r="KTX4" s="252"/>
      <c r="KTY4" s="252"/>
      <c r="KTZ4" s="252"/>
      <c r="KUA4" s="252"/>
      <c r="KUB4" s="252"/>
      <c r="KUC4" s="252"/>
      <c r="KUD4" s="252"/>
      <c r="KUE4" s="252"/>
      <c r="KUF4" s="252"/>
      <c r="KUG4" s="252"/>
      <c r="KUH4" s="252"/>
      <c r="KUI4" s="252"/>
      <c r="KUJ4" s="252"/>
      <c r="KUK4" s="252"/>
      <c r="KUL4" s="252"/>
      <c r="KUM4" s="252"/>
      <c r="KUN4" s="252"/>
      <c r="KUO4" s="252"/>
      <c r="KUP4" s="252"/>
      <c r="KUQ4" s="252"/>
      <c r="KUR4" s="252"/>
      <c r="KUS4" s="252"/>
      <c r="KUT4" s="252"/>
      <c r="KUU4" s="252"/>
      <c r="KUV4" s="252"/>
      <c r="KUW4" s="252"/>
      <c r="KUX4" s="252"/>
      <c r="KUY4" s="252"/>
      <c r="KUZ4" s="252"/>
      <c r="KVA4" s="252"/>
      <c r="KVB4" s="252"/>
      <c r="KVC4" s="252"/>
      <c r="KVD4" s="252"/>
      <c r="KVE4" s="252"/>
      <c r="KVF4" s="252"/>
      <c r="KVG4" s="252"/>
      <c r="KVH4" s="252"/>
      <c r="KVI4" s="252"/>
      <c r="KVJ4" s="252"/>
      <c r="KVK4" s="252"/>
      <c r="KVL4" s="252"/>
      <c r="KVM4" s="252"/>
      <c r="KVN4" s="252"/>
      <c r="KVO4" s="252"/>
      <c r="KVP4" s="252"/>
      <c r="KVQ4" s="252"/>
      <c r="KVR4" s="252"/>
      <c r="KVS4" s="252"/>
      <c r="KVT4" s="252"/>
      <c r="KVU4" s="252"/>
      <c r="KVV4" s="252"/>
      <c r="KVW4" s="252"/>
      <c r="KVX4" s="252"/>
      <c r="KVY4" s="252"/>
      <c r="KVZ4" s="252"/>
      <c r="KWA4" s="252"/>
      <c r="KWB4" s="252"/>
      <c r="KWC4" s="252"/>
      <c r="KWD4" s="252"/>
      <c r="KWE4" s="252"/>
      <c r="KWF4" s="252"/>
      <c r="KWG4" s="252"/>
      <c r="KWH4" s="252"/>
      <c r="KWI4" s="252"/>
      <c r="KWJ4" s="252"/>
      <c r="KWK4" s="252"/>
      <c r="KWL4" s="252"/>
      <c r="KWM4" s="252"/>
      <c r="KWN4" s="252"/>
      <c r="KWO4" s="252"/>
      <c r="KWP4" s="252"/>
      <c r="KWQ4" s="252"/>
      <c r="KWR4" s="252"/>
      <c r="KWS4" s="252"/>
      <c r="KWT4" s="252"/>
      <c r="KWU4" s="252"/>
      <c r="KWV4" s="252"/>
      <c r="KWW4" s="252"/>
      <c r="KWX4" s="252"/>
      <c r="KWY4" s="252"/>
      <c r="KWZ4" s="252"/>
      <c r="KXA4" s="252"/>
      <c r="KXB4" s="252"/>
      <c r="KXC4" s="252"/>
      <c r="KXD4" s="252"/>
      <c r="KXE4" s="252"/>
      <c r="KXF4" s="252"/>
      <c r="KXG4" s="252"/>
      <c r="KXH4" s="252"/>
      <c r="KXI4" s="252"/>
      <c r="KXJ4" s="252"/>
      <c r="KXK4" s="252"/>
      <c r="KXL4" s="252"/>
      <c r="KXM4" s="252"/>
      <c r="KXN4" s="252"/>
      <c r="KXO4" s="252"/>
      <c r="KXP4" s="252"/>
      <c r="KXQ4" s="252"/>
      <c r="KXR4" s="252"/>
      <c r="KXS4" s="252"/>
      <c r="KXT4" s="252"/>
      <c r="KXU4" s="252"/>
      <c r="KXV4" s="252"/>
      <c r="KXW4" s="252"/>
      <c r="KXX4" s="252"/>
      <c r="KXY4" s="252"/>
      <c r="KXZ4" s="252"/>
      <c r="KYA4" s="252"/>
      <c r="KYB4" s="252"/>
      <c r="KYC4" s="252"/>
      <c r="KYD4" s="252"/>
      <c r="KYE4" s="252"/>
      <c r="KYF4" s="252"/>
      <c r="KYG4" s="252"/>
      <c r="KYH4" s="252"/>
      <c r="KYI4" s="252"/>
      <c r="KYJ4" s="252"/>
      <c r="KYK4" s="252"/>
      <c r="KYL4" s="252"/>
      <c r="KYM4" s="252"/>
      <c r="KYN4" s="252"/>
      <c r="KYO4" s="252"/>
      <c r="KYP4" s="252"/>
      <c r="KYQ4" s="252"/>
      <c r="KYR4" s="252"/>
      <c r="KYS4" s="252"/>
      <c r="KYT4" s="252"/>
      <c r="KYU4" s="252"/>
      <c r="KYV4" s="252"/>
      <c r="KYW4" s="252"/>
      <c r="KYX4" s="252"/>
      <c r="KYY4" s="252"/>
      <c r="KYZ4" s="252"/>
      <c r="KZA4" s="252"/>
      <c r="KZB4" s="252"/>
      <c r="KZC4" s="252"/>
      <c r="KZD4" s="252"/>
      <c r="KZE4" s="252"/>
      <c r="KZF4" s="252"/>
      <c r="KZG4" s="252"/>
      <c r="KZH4" s="252"/>
      <c r="KZI4" s="252"/>
      <c r="KZJ4" s="252"/>
      <c r="KZK4" s="252"/>
      <c r="KZL4" s="252"/>
      <c r="KZM4" s="252"/>
      <c r="KZN4" s="252"/>
      <c r="KZO4" s="252"/>
      <c r="KZP4" s="252"/>
      <c r="KZQ4" s="252"/>
      <c r="KZR4" s="252"/>
      <c r="KZS4" s="252"/>
      <c r="KZT4" s="252"/>
      <c r="KZU4" s="252"/>
      <c r="KZV4" s="252"/>
      <c r="KZW4" s="252"/>
      <c r="KZX4" s="252"/>
      <c r="KZY4" s="252"/>
      <c r="KZZ4" s="252"/>
      <c r="LAA4" s="252"/>
      <c r="LAB4" s="252"/>
      <c r="LAC4" s="252"/>
      <c r="LAD4" s="252"/>
      <c r="LAE4" s="252"/>
      <c r="LAF4" s="252"/>
      <c r="LAG4" s="252"/>
      <c r="LAH4" s="252"/>
      <c r="LAI4" s="252"/>
      <c r="LAJ4" s="252"/>
      <c r="LAK4" s="252"/>
      <c r="LAL4" s="252"/>
      <c r="LAM4" s="252"/>
      <c r="LAN4" s="252"/>
      <c r="LAO4" s="252"/>
      <c r="LAP4" s="252"/>
      <c r="LAQ4" s="252"/>
      <c r="LAR4" s="252"/>
      <c r="LAS4" s="252"/>
      <c r="LAT4" s="252"/>
      <c r="LAU4" s="252"/>
      <c r="LAV4" s="252"/>
      <c r="LAW4" s="252"/>
      <c r="LAX4" s="252"/>
      <c r="LAY4" s="252"/>
      <c r="LAZ4" s="252"/>
      <c r="LBA4" s="252"/>
      <c r="LBB4" s="252"/>
      <c r="LBC4" s="252"/>
      <c r="LBD4" s="252"/>
      <c r="LBE4" s="252"/>
      <c r="LBF4" s="252"/>
      <c r="LBG4" s="252"/>
      <c r="LBH4" s="252"/>
      <c r="LBI4" s="252"/>
      <c r="LBJ4" s="252"/>
      <c r="LBK4" s="252"/>
      <c r="LBL4" s="252"/>
      <c r="LBM4" s="252"/>
      <c r="LBN4" s="252"/>
      <c r="LBO4" s="252"/>
      <c r="LBP4" s="252"/>
      <c r="LBQ4" s="252"/>
      <c r="LBR4" s="252"/>
      <c r="LBS4" s="252"/>
      <c r="LBT4" s="252"/>
      <c r="LBU4" s="252"/>
      <c r="LBV4" s="252"/>
      <c r="LBW4" s="252"/>
      <c r="LBX4" s="252"/>
      <c r="LBY4" s="252"/>
      <c r="LBZ4" s="252"/>
      <c r="LCA4" s="252"/>
      <c r="LCB4" s="252"/>
      <c r="LCC4" s="252"/>
      <c r="LCD4" s="252"/>
      <c r="LCE4" s="252"/>
      <c r="LCF4" s="252"/>
      <c r="LCG4" s="252"/>
      <c r="LCH4" s="252"/>
      <c r="LCI4" s="252"/>
      <c r="LCJ4" s="252"/>
      <c r="LCK4" s="252"/>
      <c r="LCL4" s="252"/>
      <c r="LCM4" s="252"/>
      <c r="LCN4" s="252"/>
      <c r="LCO4" s="252"/>
      <c r="LCP4" s="252"/>
      <c r="LCQ4" s="252"/>
      <c r="LCR4" s="252"/>
      <c r="LCS4" s="252"/>
      <c r="LCT4" s="252"/>
      <c r="LCU4" s="252"/>
      <c r="LCV4" s="252"/>
      <c r="LCW4" s="252"/>
      <c r="LCX4" s="252"/>
      <c r="LCY4" s="252"/>
      <c r="LCZ4" s="252"/>
      <c r="LDA4" s="252"/>
      <c r="LDB4" s="252"/>
      <c r="LDC4" s="252"/>
      <c r="LDD4" s="252"/>
      <c r="LDE4" s="252"/>
      <c r="LDF4" s="252"/>
      <c r="LDG4" s="252"/>
      <c r="LDH4" s="252"/>
      <c r="LDI4" s="252"/>
      <c r="LDJ4" s="252"/>
      <c r="LDK4" s="252"/>
      <c r="LDL4" s="252"/>
      <c r="LDM4" s="252"/>
      <c r="LDN4" s="252"/>
      <c r="LDO4" s="252"/>
      <c r="LDP4" s="252"/>
      <c r="LDQ4" s="252"/>
      <c r="LDR4" s="252"/>
      <c r="LDS4" s="252"/>
      <c r="LDT4" s="252"/>
      <c r="LDU4" s="252"/>
      <c r="LDV4" s="252"/>
      <c r="LDW4" s="252"/>
      <c r="LDX4" s="252"/>
      <c r="LDY4" s="252"/>
      <c r="LDZ4" s="252"/>
      <c r="LEA4" s="252"/>
      <c r="LEB4" s="252"/>
      <c r="LEC4" s="252"/>
      <c r="LED4" s="252"/>
      <c r="LEE4" s="252"/>
      <c r="LEF4" s="252"/>
      <c r="LEG4" s="252"/>
      <c r="LEH4" s="252"/>
      <c r="LEI4" s="252"/>
      <c r="LEJ4" s="252"/>
      <c r="LEK4" s="252"/>
      <c r="LEL4" s="252"/>
      <c r="LEM4" s="252"/>
      <c r="LEN4" s="252"/>
      <c r="LEO4" s="252"/>
      <c r="LEP4" s="252"/>
      <c r="LEQ4" s="252"/>
      <c r="LER4" s="252"/>
      <c r="LES4" s="252"/>
      <c r="LET4" s="252"/>
      <c r="LEU4" s="252"/>
      <c r="LEV4" s="252"/>
      <c r="LEW4" s="252"/>
      <c r="LEX4" s="252"/>
      <c r="LEY4" s="252"/>
      <c r="LEZ4" s="252"/>
      <c r="LFA4" s="252"/>
      <c r="LFB4" s="252"/>
      <c r="LFC4" s="252"/>
      <c r="LFD4" s="252"/>
      <c r="LFE4" s="252"/>
      <c r="LFF4" s="252"/>
      <c r="LFG4" s="252"/>
      <c r="LFH4" s="252"/>
      <c r="LFI4" s="252"/>
      <c r="LFJ4" s="252"/>
      <c r="LFK4" s="252"/>
      <c r="LFL4" s="252"/>
      <c r="LFM4" s="252"/>
      <c r="LFN4" s="252"/>
      <c r="LFO4" s="252"/>
      <c r="LFP4" s="252"/>
      <c r="LFQ4" s="252"/>
      <c r="LFR4" s="252"/>
      <c r="LFS4" s="252"/>
      <c r="LFT4" s="252"/>
      <c r="LFU4" s="252"/>
      <c r="LFV4" s="252"/>
      <c r="LFW4" s="252"/>
      <c r="LFX4" s="252"/>
      <c r="LFY4" s="252"/>
      <c r="LFZ4" s="252"/>
      <c r="LGA4" s="252"/>
      <c r="LGB4" s="252"/>
      <c r="LGC4" s="252"/>
      <c r="LGD4" s="252"/>
      <c r="LGE4" s="252"/>
      <c r="LGF4" s="252"/>
      <c r="LGG4" s="252"/>
      <c r="LGH4" s="252"/>
      <c r="LGI4" s="252"/>
      <c r="LGJ4" s="252"/>
      <c r="LGK4" s="252"/>
      <c r="LGL4" s="252"/>
      <c r="LGM4" s="252"/>
      <c r="LGN4" s="252"/>
      <c r="LGO4" s="252"/>
      <c r="LGP4" s="252"/>
      <c r="LGQ4" s="252"/>
      <c r="LGR4" s="252"/>
      <c r="LGS4" s="252"/>
      <c r="LGT4" s="252"/>
      <c r="LGU4" s="252"/>
      <c r="LGV4" s="252"/>
      <c r="LGW4" s="252"/>
      <c r="LGX4" s="252"/>
      <c r="LGY4" s="252"/>
      <c r="LGZ4" s="252"/>
      <c r="LHA4" s="252"/>
      <c r="LHB4" s="252"/>
      <c r="LHC4" s="252"/>
      <c r="LHD4" s="252"/>
      <c r="LHE4" s="252"/>
      <c r="LHF4" s="252"/>
      <c r="LHG4" s="252"/>
      <c r="LHH4" s="252"/>
      <c r="LHI4" s="252"/>
      <c r="LHJ4" s="252"/>
      <c r="LHK4" s="252"/>
      <c r="LHL4" s="252"/>
      <c r="LHM4" s="252"/>
      <c r="LHN4" s="252"/>
      <c r="LHO4" s="252"/>
      <c r="LHP4" s="252"/>
      <c r="LHQ4" s="252"/>
      <c r="LHR4" s="252"/>
      <c r="LHS4" s="252"/>
      <c r="LHT4" s="252"/>
      <c r="LHU4" s="252"/>
      <c r="LHV4" s="252"/>
      <c r="LHW4" s="252"/>
      <c r="LHX4" s="252"/>
      <c r="LHY4" s="252"/>
      <c r="LHZ4" s="252"/>
      <c r="LIA4" s="252"/>
      <c r="LIB4" s="252"/>
      <c r="LIC4" s="252"/>
      <c r="LID4" s="252"/>
      <c r="LIE4" s="252"/>
      <c r="LIF4" s="252"/>
      <c r="LIG4" s="252"/>
      <c r="LIH4" s="252"/>
      <c r="LII4" s="252"/>
      <c r="LIJ4" s="252"/>
      <c r="LIK4" s="252"/>
      <c r="LIL4" s="252"/>
      <c r="LIM4" s="252"/>
      <c r="LIN4" s="252"/>
      <c r="LIO4" s="252"/>
      <c r="LIP4" s="252"/>
      <c r="LIQ4" s="252"/>
      <c r="LIR4" s="252"/>
      <c r="LIS4" s="252"/>
      <c r="LIT4" s="252"/>
      <c r="LIU4" s="252"/>
      <c r="LIV4" s="252"/>
      <c r="LIW4" s="252"/>
      <c r="LIX4" s="252"/>
      <c r="LIY4" s="252"/>
      <c r="LIZ4" s="252"/>
      <c r="LJA4" s="252"/>
      <c r="LJB4" s="252"/>
      <c r="LJC4" s="252"/>
      <c r="LJD4" s="252"/>
      <c r="LJE4" s="252"/>
      <c r="LJF4" s="252"/>
      <c r="LJG4" s="252"/>
      <c r="LJH4" s="252"/>
      <c r="LJI4" s="252"/>
      <c r="LJJ4" s="252"/>
      <c r="LJK4" s="252"/>
      <c r="LJL4" s="252"/>
      <c r="LJM4" s="252"/>
      <c r="LJN4" s="252"/>
      <c r="LJO4" s="252"/>
      <c r="LJP4" s="252"/>
      <c r="LJQ4" s="252"/>
      <c r="LJR4" s="252"/>
      <c r="LJS4" s="252"/>
      <c r="LJT4" s="252"/>
      <c r="LJU4" s="252"/>
      <c r="LJV4" s="252"/>
      <c r="LJW4" s="252"/>
      <c r="LJX4" s="252"/>
      <c r="LJY4" s="252"/>
      <c r="LJZ4" s="252"/>
      <c r="LKA4" s="252"/>
      <c r="LKB4" s="252"/>
      <c r="LKC4" s="252"/>
      <c r="LKD4" s="252"/>
      <c r="LKE4" s="252"/>
      <c r="LKF4" s="252"/>
      <c r="LKG4" s="252"/>
      <c r="LKH4" s="252"/>
      <c r="LKI4" s="252"/>
      <c r="LKJ4" s="252"/>
      <c r="LKK4" s="252"/>
      <c r="LKL4" s="252"/>
      <c r="LKM4" s="252"/>
      <c r="LKN4" s="252"/>
      <c r="LKO4" s="252"/>
      <c r="LKP4" s="252"/>
      <c r="LKQ4" s="252"/>
      <c r="LKR4" s="252"/>
      <c r="LKS4" s="252"/>
      <c r="LKT4" s="252"/>
      <c r="LKU4" s="252"/>
      <c r="LKV4" s="252"/>
      <c r="LKW4" s="252"/>
      <c r="LKX4" s="252"/>
      <c r="LKY4" s="252"/>
      <c r="LKZ4" s="252"/>
      <c r="LLA4" s="252"/>
      <c r="LLB4" s="252"/>
      <c r="LLC4" s="252"/>
      <c r="LLD4" s="252"/>
      <c r="LLE4" s="252"/>
      <c r="LLF4" s="252"/>
      <c r="LLG4" s="252"/>
      <c r="LLH4" s="252"/>
      <c r="LLI4" s="252"/>
      <c r="LLJ4" s="252"/>
      <c r="LLK4" s="252"/>
      <c r="LLL4" s="252"/>
      <c r="LLM4" s="252"/>
      <c r="LLN4" s="252"/>
      <c r="LLO4" s="252"/>
      <c r="LLP4" s="252"/>
      <c r="LLQ4" s="252"/>
      <c r="LLR4" s="252"/>
      <c r="LLS4" s="252"/>
      <c r="LLT4" s="252"/>
      <c r="LLU4" s="252"/>
      <c r="LLV4" s="252"/>
      <c r="LLW4" s="252"/>
      <c r="LLX4" s="252"/>
      <c r="LLY4" s="252"/>
      <c r="LLZ4" s="252"/>
      <c r="LMA4" s="252"/>
      <c r="LMB4" s="252"/>
      <c r="LMC4" s="252"/>
      <c r="LMD4" s="252"/>
      <c r="LME4" s="252"/>
      <c r="LMF4" s="252"/>
      <c r="LMG4" s="252"/>
      <c r="LMH4" s="252"/>
      <c r="LMI4" s="252"/>
      <c r="LMJ4" s="252"/>
      <c r="LMK4" s="252"/>
      <c r="LML4" s="252"/>
      <c r="LMM4" s="252"/>
      <c r="LMN4" s="252"/>
      <c r="LMO4" s="252"/>
      <c r="LMP4" s="252"/>
      <c r="LMQ4" s="252"/>
      <c r="LMR4" s="252"/>
      <c r="LMS4" s="252"/>
      <c r="LMT4" s="252"/>
      <c r="LMU4" s="252"/>
      <c r="LMV4" s="252"/>
      <c r="LMW4" s="252"/>
      <c r="LMX4" s="252"/>
      <c r="LMY4" s="252"/>
      <c r="LMZ4" s="252"/>
      <c r="LNA4" s="252"/>
      <c r="LNB4" s="252"/>
      <c r="LNC4" s="252"/>
      <c r="LND4" s="252"/>
      <c r="LNE4" s="252"/>
      <c r="LNF4" s="252"/>
      <c r="LNG4" s="252"/>
      <c r="LNH4" s="252"/>
      <c r="LNI4" s="252"/>
      <c r="LNJ4" s="252"/>
      <c r="LNK4" s="252"/>
      <c r="LNL4" s="252"/>
      <c r="LNM4" s="252"/>
      <c r="LNN4" s="252"/>
      <c r="LNO4" s="252"/>
      <c r="LNP4" s="252"/>
      <c r="LNQ4" s="252"/>
      <c r="LNR4" s="252"/>
      <c r="LNS4" s="252"/>
      <c r="LNT4" s="252"/>
      <c r="LNU4" s="252"/>
      <c r="LNV4" s="252"/>
      <c r="LNW4" s="252"/>
      <c r="LNX4" s="252"/>
      <c r="LNY4" s="252"/>
      <c r="LNZ4" s="252"/>
      <c r="LOA4" s="252"/>
      <c r="LOB4" s="252"/>
      <c r="LOC4" s="252"/>
      <c r="LOD4" s="252"/>
      <c r="LOE4" s="252"/>
      <c r="LOF4" s="252"/>
      <c r="LOG4" s="252"/>
      <c r="LOH4" s="252"/>
      <c r="LOI4" s="252"/>
      <c r="LOJ4" s="252"/>
      <c r="LOK4" s="252"/>
      <c r="LOL4" s="252"/>
      <c r="LOM4" s="252"/>
      <c r="LON4" s="252"/>
      <c r="LOO4" s="252"/>
      <c r="LOP4" s="252"/>
      <c r="LOQ4" s="252"/>
      <c r="LOR4" s="252"/>
      <c r="LOS4" s="252"/>
      <c r="LOT4" s="252"/>
      <c r="LOU4" s="252"/>
      <c r="LOV4" s="252"/>
      <c r="LOW4" s="252"/>
      <c r="LOX4" s="252"/>
      <c r="LOY4" s="252"/>
      <c r="LOZ4" s="252"/>
      <c r="LPA4" s="252"/>
      <c r="LPB4" s="252"/>
      <c r="LPC4" s="252"/>
      <c r="LPD4" s="252"/>
      <c r="LPE4" s="252"/>
      <c r="LPF4" s="252"/>
      <c r="LPG4" s="252"/>
      <c r="LPH4" s="252"/>
      <c r="LPI4" s="252"/>
      <c r="LPJ4" s="252"/>
      <c r="LPK4" s="252"/>
      <c r="LPL4" s="252"/>
      <c r="LPM4" s="252"/>
      <c r="LPN4" s="252"/>
      <c r="LPO4" s="252"/>
      <c r="LPP4" s="252"/>
      <c r="LPQ4" s="252"/>
      <c r="LPR4" s="252"/>
      <c r="LPS4" s="252"/>
      <c r="LPT4" s="252"/>
      <c r="LPU4" s="252"/>
      <c r="LPV4" s="252"/>
      <c r="LPW4" s="252"/>
      <c r="LPX4" s="252"/>
      <c r="LPY4" s="252"/>
      <c r="LPZ4" s="252"/>
      <c r="LQA4" s="252"/>
      <c r="LQB4" s="252"/>
      <c r="LQC4" s="252"/>
      <c r="LQD4" s="252"/>
      <c r="LQE4" s="252"/>
      <c r="LQF4" s="252"/>
      <c r="LQG4" s="252"/>
      <c r="LQH4" s="252"/>
      <c r="LQI4" s="252"/>
      <c r="LQJ4" s="252"/>
      <c r="LQK4" s="252"/>
      <c r="LQL4" s="252"/>
      <c r="LQM4" s="252"/>
      <c r="LQN4" s="252"/>
      <c r="LQO4" s="252"/>
      <c r="LQP4" s="252"/>
      <c r="LQQ4" s="252"/>
      <c r="LQR4" s="252"/>
      <c r="LQS4" s="252"/>
      <c r="LQT4" s="252"/>
      <c r="LQU4" s="252"/>
      <c r="LQV4" s="252"/>
      <c r="LQW4" s="252"/>
      <c r="LQX4" s="252"/>
      <c r="LQY4" s="252"/>
      <c r="LQZ4" s="252"/>
      <c r="LRA4" s="252"/>
      <c r="LRB4" s="252"/>
      <c r="LRC4" s="252"/>
      <c r="LRD4" s="252"/>
      <c r="LRE4" s="252"/>
      <c r="LRF4" s="252"/>
      <c r="LRG4" s="252"/>
      <c r="LRH4" s="252"/>
      <c r="LRI4" s="252"/>
      <c r="LRJ4" s="252"/>
      <c r="LRK4" s="252"/>
      <c r="LRL4" s="252"/>
      <c r="LRM4" s="252"/>
      <c r="LRN4" s="252"/>
      <c r="LRO4" s="252"/>
      <c r="LRP4" s="252"/>
      <c r="LRQ4" s="252"/>
      <c r="LRR4" s="252"/>
      <c r="LRS4" s="252"/>
      <c r="LRT4" s="252"/>
      <c r="LRU4" s="252"/>
      <c r="LRV4" s="252"/>
      <c r="LRW4" s="252"/>
      <c r="LRX4" s="252"/>
      <c r="LRY4" s="252"/>
      <c r="LRZ4" s="252"/>
      <c r="LSA4" s="252"/>
      <c r="LSB4" s="252"/>
      <c r="LSC4" s="252"/>
      <c r="LSD4" s="252"/>
      <c r="LSE4" s="252"/>
      <c r="LSF4" s="252"/>
      <c r="LSG4" s="252"/>
      <c r="LSH4" s="252"/>
      <c r="LSI4" s="252"/>
      <c r="LSJ4" s="252"/>
      <c r="LSK4" s="252"/>
      <c r="LSL4" s="252"/>
      <c r="LSM4" s="252"/>
      <c r="LSN4" s="252"/>
      <c r="LSO4" s="252"/>
      <c r="LSP4" s="252"/>
      <c r="LSQ4" s="252"/>
      <c r="LSR4" s="252"/>
      <c r="LSS4" s="252"/>
      <c r="LST4" s="252"/>
      <c r="LSU4" s="252"/>
      <c r="LSV4" s="252"/>
      <c r="LSW4" s="252"/>
      <c r="LSX4" s="252"/>
      <c r="LSY4" s="252"/>
      <c r="LSZ4" s="252"/>
      <c r="LTA4" s="252"/>
      <c r="LTB4" s="252"/>
      <c r="LTC4" s="252"/>
      <c r="LTD4" s="252"/>
      <c r="LTE4" s="252"/>
      <c r="LTF4" s="252"/>
      <c r="LTG4" s="252"/>
      <c r="LTH4" s="252"/>
      <c r="LTI4" s="252"/>
      <c r="LTJ4" s="252"/>
      <c r="LTK4" s="252"/>
      <c r="LTL4" s="252"/>
      <c r="LTM4" s="252"/>
      <c r="LTN4" s="252"/>
      <c r="LTO4" s="252"/>
      <c r="LTP4" s="252"/>
      <c r="LTQ4" s="252"/>
      <c r="LTR4" s="252"/>
      <c r="LTS4" s="252"/>
      <c r="LTT4" s="252"/>
      <c r="LTU4" s="252"/>
      <c r="LTV4" s="252"/>
      <c r="LTW4" s="252"/>
      <c r="LTX4" s="252"/>
      <c r="LTY4" s="252"/>
      <c r="LTZ4" s="252"/>
      <c r="LUA4" s="252"/>
      <c r="LUB4" s="252"/>
      <c r="LUC4" s="252"/>
      <c r="LUD4" s="252"/>
      <c r="LUE4" s="252"/>
      <c r="LUF4" s="252"/>
      <c r="LUG4" s="252"/>
      <c r="LUH4" s="252"/>
      <c r="LUI4" s="252"/>
      <c r="LUJ4" s="252"/>
      <c r="LUK4" s="252"/>
      <c r="LUL4" s="252"/>
      <c r="LUM4" s="252"/>
      <c r="LUN4" s="252"/>
      <c r="LUO4" s="252"/>
      <c r="LUP4" s="252"/>
      <c r="LUQ4" s="252"/>
      <c r="LUR4" s="252"/>
      <c r="LUS4" s="252"/>
      <c r="LUT4" s="252"/>
      <c r="LUU4" s="252"/>
      <c r="LUV4" s="252"/>
      <c r="LUW4" s="252"/>
      <c r="LUX4" s="252"/>
      <c r="LUY4" s="252"/>
      <c r="LUZ4" s="252"/>
      <c r="LVA4" s="252"/>
      <c r="LVB4" s="252"/>
      <c r="LVC4" s="252"/>
      <c r="LVD4" s="252"/>
      <c r="LVE4" s="252"/>
      <c r="LVF4" s="252"/>
      <c r="LVG4" s="252"/>
      <c r="LVH4" s="252"/>
      <c r="LVI4" s="252"/>
      <c r="LVJ4" s="252"/>
      <c r="LVK4" s="252"/>
      <c r="LVL4" s="252"/>
      <c r="LVM4" s="252"/>
      <c r="LVN4" s="252"/>
      <c r="LVO4" s="252"/>
      <c r="LVP4" s="252"/>
      <c r="LVQ4" s="252"/>
      <c r="LVR4" s="252"/>
      <c r="LVS4" s="252"/>
      <c r="LVT4" s="252"/>
      <c r="LVU4" s="252"/>
      <c r="LVV4" s="252"/>
      <c r="LVW4" s="252"/>
      <c r="LVX4" s="252"/>
      <c r="LVY4" s="252"/>
      <c r="LVZ4" s="252"/>
      <c r="LWA4" s="252"/>
      <c r="LWB4" s="252"/>
      <c r="LWC4" s="252"/>
      <c r="LWD4" s="252"/>
      <c r="LWE4" s="252"/>
      <c r="LWF4" s="252"/>
      <c r="LWG4" s="252"/>
      <c r="LWH4" s="252"/>
      <c r="LWI4" s="252"/>
      <c r="LWJ4" s="252"/>
      <c r="LWK4" s="252"/>
      <c r="LWL4" s="252"/>
      <c r="LWM4" s="252"/>
      <c r="LWN4" s="252"/>
      <c r="LWO4" s="252"/>
      <c r="LWP4" s="252"/>
      <c r="LWQ4" s="252"/>
      <c r="LWR4" s="252"/>
      <c r="LWS4" s="252"/>
      <c r="LWT4" s="252"/>
      <c r="LWU4" s="252"/>
      <c r="LWV4" s="252"/>
      <c r="LWW4" s="252"/>
      <c r="LWX4" s="252"/>
      <c r="LWY4" s="252"/>
      <c r="LWZ4" s="252"/>
      <c r="LXA4" s="252"/>
      <c r="LXB4" s="252"/>
      <c r="LXC4" s="252"/>
      <c r="LXD4" s="252"/>
      <c r="LXE4" s="252"/>
      <c r="LXF4" s="252"/>
      <c r="LXG4" s="252"/>
      <c r="LXH4" s="252"/>
      <c r="LXI4" s="252"/>
      <c r="LXJ4" s="252"/>
      <c r="LXK4" s="252"/>
      <c r="LXL4" s="252"/>
      <c r="LXM4" s="252"/>
      <c r="LXN4" s="252"/>
      <c r="LXO4" s="252"/>
      <c r="LXP4" s="252"/>
      <c r="LXQ4" s="252"/>
      <c r="LXR4" s="252"/>
      <c r="LXS4" s="252"/>
      <c r="LXT4" s="252"/>
      <c r="LXU4" s="252"/>
      <c r="LXV4" s="252"/>
      <c r="LXW4" s="252"/>
      <c r="LXX4" s="252"/>
      <c r="LXY4" s="252"/>
      <c r="LXZ4" s="252"/>
      <c r="LYA4" s="252"/>
      <c r="LYB4" s="252"/>
      <c r="LYC4" s="252"/>
      <c r="LYD4" s="252"/>
      <c r="LYE4" s="252"/>
      <c r="LYF4" s="252"/>
      <c r="LYG4" s="252"/>
      <c r="LYH4" s="252"/>
      <c r="LYI4" s="252"/>
      <c r="LYJ4" s="252"/>
      <c r="LYK4" s="252"/>
      <c r="LYL4" s="252"/>
      <c r="LYM4" s="252"/>
      <c r="LYN4" s="252"/>
      <c r="LYO4" s="252"/>
      <c r="LYP4" s="252"/>
      <c r="LYQ4" s="252"/>
      <c r="LYR4" s="252"/>
      <c r="LYS4" s="252"/>
      <c r="LYT4" s="252"/>
      <c r="LYU4" s="252"/>
      <c r="LYV4" s="252"/>
      <c r="LYW4" s="252"/>
      <c r="LYX4" s="252"/>
      <c r="LYY4" s="252"/>
      <c r="LYZ4" s="252"/>
      <c r="LZA4" s="252"/>
      <c r="LZB4" s="252"/>
      <c r="LZC4" s="252"/>
      <c r="LZD4" s="252"/>
      <c r="LZE4" s="252"/>
      <c r="LZF4" s="252"/>
      <c r="LZG4" s="252"/>
      <c r="LZH4" s="252"/>
      <c r="LZI4" s="252"/>
      <c r="LZJ4" s="252"/>
      <c r="LZK4" s="252"/>
      <c r="LZL4" s="252"/>
      <c r="LZM4" s="252"/>
      <c r="LZN4" s="252"/>
      <c r="LZO4" s="252"/>
      <c r="LZP4" s="252"/>
      <c r="LZQ4" s="252"/>
      <c r="LZR4" s="252"/>
      <c r="LZS4" s="252"/>
      <c r="LZT4" s="252"/>
      <c r="LZU4" s="252"/>
      <c r="LZV4" s="252"/>
      <c r="LZW4" s="252"/>
      <c r="LZX4" s="252"/>
      <c r="LZY4" s="252"/>
      <c r="LZZ4" s="252"/>
      <c r="MAA4" s="252"/>
      <c r="MAB4" s="252"/>
      <c r="MAC4" s="252"/>
      <c r="MAD4" s="252"/>
      <c r="MAE4" s="252"/>
      <c r="MAF4" s="252"/>
      <c r="MAG4" s="252"/>
      <c r="MAH4" s="252"/>
      <c r="MAI4" s="252"/>
      <c r="MAJ4" s="252"/>
      <c r="MAK4" s="252"/>
      <c r="MAL4" s="252"/>
      <c r="MAM4" s="252"/>
      <c r="MAN4" s="252"/>
      <c r="MAO4" s="252"/>
      <c r="MAP4" s="252"/>
      <c r="MAQ4" s="252"/>
      <c r="MAR4" s="252"/>
      <c r="MAS4" s="252"/>
      <c r="MAT4" s="252"/>
      <c r="MAU4" s="252"/>
      <c r="MAV4" s="252"/>
      <c r="MAW4" s="252"/>
      <c r="MAX4" s="252"/>
      <c r="MAY4" s="252"/>
      <c r="MAZ4" s="252"/>
      <c r="MBA4" s="252"/>
      <c r="MBB4" s="252"/>
      <c r="MBC4" s="252"/>
      <c r="MBD4" s="252"/>
      <c r="MBE4" s="252"/>
      <c r="MBF4" s="252"/>
      <c r="MBG4" s="252"/>
      <c r="MBH4" s="252"/>
      <c r="MBI4" s="252"/>
      <c r="MBJ4" s="252"/>
      <c r="MBK4" s="252"/>
      <c r="MBL4" s="252"/>
      <c r="MBM4" s="252"/>
      <c r="MBN4" s="252"/>
      <c r="MBO4" s="252"/>
      <c r="MBP4" s="252"/>
      <c r="MBQ4" s="252"/>
      <c r="MBR4" s="252"/>
      <c r="MBS4" s="252"/>
      <c r="MBT4" s="252"/>
      <c r="MBU4" s="252"/>
      <c r="MBV4" s="252"/>
      <c r="MBW4" s="252"/>
      <c r="MBX4" s="252"/>
      <c r="MBY4" s="252"/>
      <c r="MBZ4" s="252"/>
      <c r="MCA4" s="252"/>
      <c r="MCB4" s="252"/>
      <c r="MCC4" s="252"/>
      <c r="MCD4" s="252"/>
      <c r="MCE4" s="252"/>
      <c r="MCF4" s="252"/>
      <c r="MCG4" s="252"/>
      <c r="MCH4" s="252"/>
      <c r="MCI4" s="252"/>
      <c r="MCJ4" s="252"/>
      <c r="MCK4" s="252"/>
      <c r="MCL4" s="252"/>
      <c r="MCM4" s="252"/>
      <c r="MCN4" s="252"/>
      <c r="MCO4" s="252"/>
      <c r="MCP4" s="252"/>
      <c r="MCQ4" s="252"/>
      <c r="MCR4" s="252"/>
      <c r="MCS4" s="252"/>
      <c r="MCT4" s="252"/>
      <c r="MCU4" s="252"/>
      <c r="MCV4" s="252"/>
      <c r="MCW4" s="252"/>
      <c r="MCX4" s="252"/>
      <c r="MCY4" s="252"/>
      <c r="MCZ4" s="252"/>
      <c r="MDA4" s="252"/>
      <c r="MDB4" s="252"/>
      <c r="MDC4" s="252"/>
      <c r="MDD4" s="252"/>
      <c r="MDE4" s="252"/>
      <c r="MDF4" s="252"/>
      <c r="MDG4" s="252"/>
      <c r="MDH4" s="252"/>
      <c r="MDI4" s="252"/>
      <c r="MDJ4" s="252"/>
      <c r="MDK4" s="252"/>
      <c r="MDL4" s="252"/>
      <c r="MDM4" s="252"/>
      <c r="MDN4" s="252"/>
      <c r="MDO4" s="252"/>
      <c r="MDP4" s="252"/>
      <c r="MDQ4" s="252"/>
      <c r="MDR4" s="252"/>
      <c r="MDS4" s="252"/>
      <c r="MDT4" s="252"/>
      <c r="MDU4" s="252"/>
      <c r="MDV4" s="252"/>
      <c r="MDW4" s="252"/>
      <c r="MDX4" s="252"/>
      <c r="MDY4" s="252"/>
      <c r="MDZ4" s="252"/>
      <c r="MEA4" s="252"/>
      <c r="MEB4" s="252"/>
      <c r="MEC4" s="252"/>
      <c r="MED4" s="252"/>
      <c r="MEE4" s="252"/>
      <c r="MEF4" s="252"/>
      <c r="MEG4" s="252"/>
      <c r="MEH4" s="252"/>
      <c r="MEI4" s="252"/>
      <c r="MEJ4" s="252"/>
      <c r="MEK4" s="252"/>
      <c r="MEL4" s="252"/>
      <c r="MEM4" s="252"/>
      <c r="MEN4" s="252"/>
      <c r="MEO4" s="252"/>
      <c r="MEP4" s="252"/>
      <c r="MEQ4" s="252"/>
      <c r="MER4" s="252"/>
      <c r="MES4" s="252"/>
      <c r="MET4" s="252"/>
      <c r="MEU4" s="252"/>
      <c r="MEV4" s="252"/>
      <c r="MEW4" s="252"/>
      <c r="MEX4" s="252"/>
      <c r="MEY4" s="252"/>
      <c r="MEZ4" s="252"/>
      <c r="MFA4" s="252"/>
      <c r="MFB4" s="252"/>
      <c r="MFC4" s="252"/>
      <c r="MFD4" s="252"/>
      <c r="MFE4" s="252"/>
      <c r="MFF4" s="252"/>
      <c r="MFG4" s="252"/>
      <c r="MFH4" s="252"/>
      <c r="MFI4" s="252"/>
      <c r="MFJ4" s="252"/>
      <c r="MFK4" s="252"/>
      <c r="MFL4" s="252"/>
      <c r="MFM4" s="252"/>
      <c r="MFN4" s="252"/>
      <c r="MFO4" s="252"/>
      <c r="MFP4" s="252"/>
      <c r="MFQ4" s="252"/>
      <c r="MFR4" s="252"/>
      <c r="MFS4" s="252"/>
      <c r="MFT4" s="252"/>
      <c r="MFU4" s="252"/>
      <c r="MFV4" s="252"/>
      <c r="MFW4" s="252"/>
      <c r="MFX4" s="252"/>
      <c r="MFY4" s="252"/>
      <c r="MFZ4" s="252"/>
      <c r="MGA4" s="252"/>
      <c r="MGB4" s="252"/>
      <c r="MGC4" s="252"/>
      <c r="MGD4" s="252"/>
      <c r="MGE4" s="252"/>
      <c r="MGF4" s="252"/>
      <c r="MGG4" s="252"/>
      <c r="MGH4" s="252"/>
      <c r="MGI4" s="252"/>
      <c r="MGJ4" s="252"/>
      <c r="MGK4" s="252"/>
      <c r="MGL4" s="252"/>
      <c r="MGM4" s="252"/>
      <c r="MGN4" s="252"/>
      <c r="MGO4" s="252"/>
      <c r="MGP4" s="252"/>
      <c r="MGQ4" s="252"/>
      <c r="MGR4" s="252"/>
      <c r="MGS4" s="252"/>
      <c r="MGT4" s="252"/>
      <c r="MGU4" s="252"/>
      <c r="MGV4" s="252"/>
      <c r="MGW4" s="252"/>
      <c r="MGX4" s="252"/>
      <c r="MGY4" s="252"/>
      <c r="MGZ4" s="252"/>
      <c r="MHA4" s="252"/>
      <c r="MHB4" s="252"/>
      <c r="MHC4" s="252"/>
      <c r="MHD4" s="252"/>
      <c r="MHE4" s="252"/>
      <c r="MHF4" s="252"/>
      <c r="MHG4" s="252"/>
      <c r="MHH4" s="252"/>
      <c r="MHI4" s="252"/>
      <c r="MHJ4" s="252"/>
      <c r="MHK4" s="252"/>
      <c r="MHL4" s="252"/>
      <c r="MHM4" s="252"/>
      <c r="MHN4" s="252"/>
      <c r="MHO4" s="252"/>
      <c r="MHP4" s="252"/>
      <c r="MHQ4" s="252"/>
      <c r="MHR4" s="252"/>
      <c r="MHS4" s="252"/>
      <c r="MHT4" s="252"/>
      <c r="MHU4" s="252"/>
      <c r="MHV4" s="252"/>
      <c r="MHW4" s="252"/>
      <c r="MHX4" s="252"/>
      <c r="MHY4" s="252"/>
      <c r="MHZ4" s="252"/>
      <c r="MIA4" s="252"/>
      <c r="MIB4" s="252"/>
      <c r="MIC4" s="252"/>
      <c r="MID4" s="252"/>
      <c r="MIE4" s="252"/>
      <c r="MIF4" s="252"/>
      <c r="MIG4" s="252"/>
      <c r="MIH4" s="252"/>
      <c r="MII4" s="252"/>
      <c r="MIJ4" s="252"/>
      <c r="MIK4" s="252"/>
      <c r="MIL4" s="252"/>
      <c r="MIM4" s="252"/>
      <c r="MIN4" s="252"/>
      <c r="MIO4" s="252"/>
      <c r="MIP4" s="252"/>
      <c r="MIQ4" s="252"/>
      <c r="MIR4" s="252"/>
      <c r="MIS4" s="252"/>
      <c r="MIT4" s="252"/>
      <c r="MIU4" s="252"/>
      <c r="MIV4" s="252"/>
      <c r="MIW4" s="252"/>
      <c r="MIX4" s="252"/>
      <c r="MIY4" s="252"/>
      <c r="MIZ4" s="252"/>
      <c r="MJA4" s="252"/>
      <c r="MJB4" s="252"/>
      <c r="MJC4" s="252"/>
      <c r="MJD4" s="252"/>
      <c r="MJE4" s="252"/>
      <c r="MJF4" s="252"/>
      <c r="MJG4" s="252"/>
      <c r="MJH4" s="252"/>
      <c r="MJI4" s="252"/>
      <c r="MJJ4" s="252"/>
      <c r="MJK4" s="252"/>
      <c r="MJL4" s="252"/>
      <c r="MJM4" s="252"/>
      <c r="MJN4" s="252"/>
      <c r="MJO4" s="252"/>
      <c r="MJP4" s="252"/>
      <c r="MJQ4" s="252"/>
      <c r="MJR4" s="252"/>
      <c r="MJS4" s="252"/>
      <c r="MJT4" s="252"/>
      <c r="MJU4" s="252"/>
      <c r="MJV4" s="252"/>
      <c r="MJW4" s="252"/>
      <c r="MJX4" s="252"/>
      <c r="MJY4" s="252"/>
      <c r="MJZ4" s="252"/>
      <c r="MKA4" s="252"/>
      <c r="MKB4" s="252"/>
      <c r="MKC4" s="252"/>
      <c r="MKD4" s="252"/>
      <c r="MKE4" s="252"/>
      <c r="MKF4" s="252"/>
      <c r="MKG4" s="252"/>
      <c r="MKH4" s="252"/>
      <c r="MKI4" s="252"/>
      <c r="MKJ4" s="252"/>
      <c r="MKK4" s="252"/>
      <c r="MKL4" s="252"/>
      <c r="MKM4" s="252"/>
      <c r="MKN4" s="252"/>
      <c r="MKO4" s="252"/>
      <c r="MKP4" s="252"/>
      <c r="MKQ4" s="252"/>
      <c r="MKR4" s="252"/>
      <c r="MKS4" s="252"/>
      <c r="MKT4" s="252"/>
      <c r="MKU4" s="252"/>
      <c r="MKV4" s="252"/>
      <c r="MKW4" s="252"/>
      <c r="MKX4" s="252"/>
      <c r="MKY4" s="252"/>
      <c r="MKZ4" s="252"/>
      <c r="MLA4" s="252"/>
      <c r="MLB4" s="252"/>
      <c r="MLC4" s="252"/>
      <c r="MLD4" s="252"/>
      <c r="MLE4" s="252"/>
      <c r="MLF4" s="252"/>
      <c r="MLG4" s="252"/>
      <c r="MLH4" s="252"/>
      <c r="MLI4" s="252"/>
      <c r="MLJ4" s="252"/>
      <c r="MLK4" s="252"/>
      <c r="MLL4" s="252"/>
      <c r="MLM4" s="252"/>
      <c r="MLN4" s="252"/>
      <c r="MLO4" s="252"/>
      <c r="MLP4" s="252"/>
      <c r="MLQ4" s="252"/>
      <c r="MLR4" s="252"/>
      <c r="MLS4" s="252"/>
      <c r="MLT4" s="252"/>
      <c r="MLU4" s="252"/>
      <c r="MLV4" s="252"/>
      <c r="MLW4" s="252"/>
      <c r="MLX4" s="252"/>
      <c r="MLY4" s="252"/>
      <c r="MLZ4" s="252"/>
      <c r="MMA4" s="252"/>
      <c r="MMB4" s="252"/>
      <c r="MMC4" s="252"/>
      <c r="MMD4" s="252"/>
      <c r="MME4" s="252"/>
      <c r="MMF4" s="252"/>
      <c r="MMG4" s="252"/>
      <c r="MMH4" s="252"/>
      <c r="MMI4" s="252"/>
      <c r="MMJ4" s="252"/>
      <c r="MMK4" s="252"/>
      <c r="MML4" s="252"/>
      <c r="MMM4" s="252"/>
      <c r="MMN4" s="252"/>
      <c r="MMO4" s="252"/>
      <c r="MMP4" s="252"/>
      <c r="MMQ4" s="252"/>
      <c r="MMR4" s="252"/>
      <c r="MMS4" s="252"/>
      <c r="MMT4" s="252"/>
      <c r="MMU4" s="252"/>
      <c r="MMV4" s="252"/>
      <c r="MMW4" s="252"/>
      <c r="MMX4" s="252"/>
      <c r="MMY4" s="252"/>
      <c r="MMZ4" s="252"/>
      <c r="MNA4" s="252"/>
      <c r="MNB4" s="252"/>
      <c r="MNC4" s="252"/>
      <c r="MND4" s="252"/>
      <c r="MNE4" s="252"/>
      <c r="MNF4" s="252"/>
      <c r="MNG4" s="252"/>
      <c r="MNH4" s="252"/>
      <c r="MNI4" s="252"/>
      <c r="MNJ4" s="252"/>
      <c r="MNK4" s="252"/>
      <c r="MNL4" s="252"/>
      <c r="MNM4" s="252"/>
      <c r="MNN4" s="252"/>
      <c r="MNO4" s="252"/>
      <c r="MNP4" s="252"/>
      <c r="MNQ4" s="252"/>
      <c r="MNR4" s="252"/>
      <c r="MNS4" s="252"/>
      <c r="MNT4" s="252"/>
      <c r="MNU4" s="252"/>
      <c r="MNV4" s="252"/>
      <c r="MNW4" s="252"/>
      <c r="MNX4" s="252"/>
      <c r="MNY4" s="252"/>
      <c r="MNZ4" s="252"/>
      <c r="MOA4" s="252"/>
      <c r="MOB4" s="252"/>
      <c r="MOC4" s="252"/>
      <c r="MOD4" s="252"/>
      <c r="MOE4" s="252"/>
      <c r="MOF4" s="252"/>
      <c r="MOG4" s="252"/>
      <c r="MOH4" s="252"/>
      <c r="MOI4" s="252"/>
      <c r="MOJ4" s="252"/>
      <c r="MOK4" s="252"/>
      <c r="MOL4" s="252"/>
      <c r="MOM4" s="252"/>
      <c r="MON4" s="252"/>
      <c r="MOO4" s="252"/>
      <c r="MOP4" s="252"/>
      <c r="MOQ4" s="252"/>
      <c r="MOR4" s="252"/>
      <c r="MOS4" s="252"/>
      <c r="MOT4" s="252"/>
      <c r="MOU4" s="252"/>
      <c r="MOV4" s="252"/>
      <c r="MOW4" s="252"/>
      <c r="MOX4" s="252"/>
      <c r="MOY4" s="252"/>
      <c r="MOZ4" s="252"/>
      <c r="MPA4" s="252"/>
      <c r="MPB4" s="252"/>
      <c r="MPC4" s="252"/>
      <c r="MPD4" s="252"/>
      <c r="MPE4" s="252"/>
      <c r="MPF4" s="252"/>
      <c r="MPG4" s="252"/>
      <c r="MPH4" s="252"/>
      <c r="MPI4" s="252"/>
      <c r="MPJ4" s="252"/>
      <c r="MPK4" s="252"/>
      <c r="MPL4" s="252"/>
      <c r="MPM4" s="252"/>
      <c r="MPN4" s="252"/>
      <c r="MPO4" s="252"/>
      <c r="MPP4" s="252"/>
      <c r="MPQ4" s="252"/>
      <c r="MPR4" s="252"/>
      <c r="MPS4" s="252"/>
      <c r="MPT4" s="252"/>
      <c r="MPU4" s="252"/>
      <c r="MPV4" s="252"/>
      <c r="MPW4" s="252"/>
      <c r="MPX4" s="252"/>
      <c r="MPY4" s="252"/>
      <c r="MPZ4" s="252"/>
      <c r="MQA4" s="252"/>
      <c r="MQB4" s="252"/>
      <c r="MQC4" s="252"/>
      <c r="MQD4" s="252"/>
      <c r="MQE4" s="252"/>
      <c r="MQF4" s="252"/>
      <c r="MQG4" s="252"/>
      <c r="MQH4" s="252"/>
      <c r="MQI4" s="252"/>
      <c r="MQJ4" s="252"/>
      <c r="MQK4" s="252"/>
      <c r="MQL4" s="252"/>
      <c r="MQM4" s="252"/>
      <c r="MQN4" s="252"/>
      <c r="MQO4" s="252"/>
      <c r="MQP4" s="252"/>
      <c r="MQQ4" s="252"/>
      <c r="MQR4" s="252"/>
      <c r="MQS4" s="252"/>
      <c r="MQT4" s="252"/>
      <c r="MQU4" s="252"/>
      <c r="MQV4" s="252"/>
      <c r="MQW4" s="252"/>
      <c r="MQX4" s="252"/>
      <c r="MQY4" s="252"/>
      <c r="MQZ4" s="252"/>
      <c r="MRA4" s="252"/>
      <c r="MRB4" s="252"/>
      <c r="MRC4" s="252"/>
      <c r="MRD4" s="252"/>
      <c r="MRE4" s="252"/>
      <c r="MRF4" s="252"/>
      <c r="MRG4" s="252"/>
      <c r="MRH4" s="252"/>
      <c r="MRI4" s="252"/>
      <c r="MRJ4" s="252"/>
      <c r="MRK4" s="252"/>
      <c r="MRL4" s="252"/>
      <c r="MRM4" s="252"/>
      <c r="MRN4" s="252"/>
      <c r="MRO4" s="252"/>
      <c r="MRP4" s="252"/>
      <c r="MRQ4" s="252"/>
      <c r="MRR4" s="252"/>
      <c r="MRS4" s="252"/>
      <c r="MRT4" s="252"/>
      <c r="MRU4" s="252"/>
      <c r="MRV4" s="252"/>
      <c r="MRW4" s="252"/>
      <c r="MRX4" s="252"/>
      <c r="MRY4" s="252"/>
      <c r="MRZ4" s="252"/>
      <c r="MSA4" s="252"/>
      <c r="MSB4" s="252"/>
      <c r="MSC4" s="252"/>
      <c r="MSD4" s="252"/>
      <c r="MSE4" s="252"/>
      <c r="MSF4" s="252"/>
      <c r="MSG4" s="252"/>
      <c r="MSH4" s="252"/>
      <c r="MSI4" s="252"/>
      <c r="MSJ4" s="252"/>
      <c r="MSK4" s="252"/>
      <c r="MSL4" s="252"/>
      <c r="MSM4" s="252"/>
      <c r="MSN4" s="252"/>
      <c r="MSO4" s="252"/>
      <c r="MSP4" s="252"/>
      <c r="MSQ4" s="252"/>
      <c r="MSR4" s="252"/>
      <c r="MSS4" s="252"/>
      <c r="MST4" s="252"/>
      <c r="MSU4" s="252"/>
      <c r="MSV4" s="252"/>
      <c r="MSW4" s="252"/>
      <c r="MSX4" s="252"/>
      <c r="MSY4" s="252"/>
      <c r="MSZ4" s="252"/>
      <c r="MTA4" s="252"/>
      <c r="MTB4" s="252"/>
      <c r="MTC4" s="252"/>
      <c r="MTD4" s="252"/>
      <c r="MTE4" s="252"/>
      <c r="MTF4" s="252"/>
      <c r="MTG4" s="252"/>
      <c r="MTH4" s="252"/>
      <c r="MTI4" s="252"/>
      <c r="MTJ4" s="252"/>
      <c r="MTK4" s="252"/>
      <c r="MTL4" s="252"/>
      <c r="MTM4" s="252"/>
      <c r="MTN4" s="252"/>
      <c r="MTO4" s="252"/>
      <c r="MTP4" s="252"/>
      <c r="MTQ4" s="252"/>
      <c r="MTR4" s="252"/>
      <c r="MTS4" s="252"/>
      <c r="MTT4" s="252"/>
      <c r="MTU4" s="252"/>
      <c r="MTV4" s="252"/>
      <c r="MTW4" s="252"/>
      <c r="MTX4" s="252"/>
      <c r="MTY4" s="252"/>
      <c r="MTZ4" s="252"/>
      <c r="MUA4" s="252"/>
      <c r="MUB4" s="252"/>
      <c r="MUC4" s="252"/>
      <c r="MUD4" s="252"/>
      <c r="MUE4" s="252"/>
      <c r="MUF4" s="252"/>
      <c r="MUG4" s="252"/>
      <c r="MUH4" s="252"/>
      <c r="MUI4" s="252"/>
      <c r="MUJ4" s="252"/>
      <c r="MUK4" s="252"/>
      <c r="MUL4" s="252"/>
      <c r="MUM4" s="252"/>
      <c r="MUN4" s="252"/>
      <c r="MUO4" s="252"/>
      <c r="MUP4" s="252"/>
      <c r="MUQ4" s="252"/>
      <c r="MUR4" s="252"/>
      <c r="MUS4" s="252"/>
      <c r="MUT4" s="252"/>
      <c r="MUU4" s="252"/>
      <c r="MUV4" s="252"/>
      <c r="MUW4" s="252"/>
      <c r="MUX4" s="252"/>
      <c r="MUY4" s="252"/>
      <c r="MUZ4" s="252"/>
      <c r="MVA4" s="252"/>
      <c r="MVB4" s="252"/>
      <c r="MVC4" s="252"/>
      <c r="MVD4" s="252"/>
      <c r="MVE4" s="252"/>
      <c r="MVF4" s="252"/>
      <c r="MVG4" s="252"/>
      <c r="MVH4" s="252"/>
      <c r="MVI4" s="252"/>
      <c r="MVJ4" s="252"/>
      <c r="MVK4" s="252"/>
      <c r="MVL4" s="252"/>
      <c r="MVM4" s="252"/>
      <c r="MVN4" s="252"/>
      <c r="MVO4" s="252"/>
      <c r="MVP4" s="252"/>
      <c r="MVQ4" s="252"/>
      <c r="MVR4" s="252"/>
      <c r="MVS4" s="252"/>
      <c r="MVT4" s="252"/>
      <c r="MVU4" s="252"/>
      <c r="MVV4" s="252"/>
      <c r="MVW4" s="252"/>
      <c r="MVX4" s="252"/>
      <c r="MVY4" s="252"/>
      <c r="MVZ4" s="252"/>
      <c r="MWA4" s="252"/>
      <c r="MWB4" s="252"/>
      <c r="MWC4" s="252"/>
      <c r="MWD4" s="252"/>
      <c r="MWE4" s="252"/>
      <c r="MWF4" s="252"/>
      <c r="MWG4" s="252"/>
      <c r="MWH4" s="252"/>
      <c r="MWI4" s="252"/>
      <c r="MWJ4" s="252"/>
      <c r="MWK4" s="252"/>
      <c r="MWL4" s="252"/>
      <c r="MWM4" s="252"/>
      <c r="MWN4" s="252"/>
      <c r="MWO4" s="252"/>
      <c r="MWP4" s="252"/>
      <c r="MWQ4" s="252"/>
      <c r="MWR4" s="252"/>
      <c r="MWS4" s="252"/>
      <c r="MWT4" s="252"/>
      <c r="MWU4" s="252"/>
      <c r="MWV4" s="252"/>
      <c r="MWW4" s="252"/>
      <c r="MWX4" s="252"/>
      <c r="MWY4" s="252"/>
      <c r="MWZ4" s="252"/>
      <c r="MXA4" s="252"/>
      <c r="MXB4" s="252"/>
      <c r="MXC4" s="252"/>
      <c r="MXD4" s="252"/>
      <c r="MXE4" s="252"/>
      <c r="MXF4" s="252"/>
      <c r="MXG4" s="252"/>
      <c r="MXH4" s="252"/>
      <c r="MXI4" s="252"/>
      <c r="MXJ4" s="252"/>
      <c r="MXK4" s="252"/>
      <c r="MXL4" s="252"/>
      <c r="MXM4" s="252"/>
      <c r="MXN4" s="252"/>
      <c r="MXO4" s="252"/>
      <c r="MXP4" s="252"/>
      <c r="MXQ4" s="252"/>
      <c r="MXR4" s="252"/>
      <c r="MXS4" s="252"/>
      <c r="MXT4" s="252"/>
      <c r="MXU4" s="252"/>
      <c r="MXV4" s="252"/>
      <c r="MXW4" s="252"/>
      <c r="MXX4" s="252"/>
      <c r="MXY4" s="252"/>
      <c r="MXZ4" s="252"/>
      <c r="MYA4" s="252"/>
      <c r="MYB4" s="252"/>
      <c r="MYC4" s="252"/>
      <c r="MYD4" s="252"/>
      <c r="MYE4" s="252"/>
      <c r="MYF4" s="252"/>
      <c r="MYG4" s="252"/>
      <c r="MYH4" s="252"/>
      <c r="MYI4" s="252"/>
      <c r="MYJ4" s="252"/>
      <c r="MYK4" s="252"/>
      <c r="MYL4" s="252"/>
      <c r="MYM4" s="252"/>
      <c r="MYN4" s="252"/>
      <c r="MYO4" s="252"/>
      <c r="MYP4" s="252"/>
      <c r="MYQ4" s="252"/>
      <c r="MYR4" s="252"/>
      <c r="MYS4" s="252"/>
      <c r="MYT4" s="252"/>
      <c r="MYU4" s="252"/>
      <c r="MYV4" s="252"/>
      <c r="MYW4" s="252"/>
      <c r="MYX4" s="252"/>
      <c r="MYY4" s="252"/>
      <c r="MYZ4" s="252"/>
      <c r="MZA4" s="252"/>
      <c r="MZB4" s="252"/>
      <c r="MZC4" s="252"/>
      <c r="MZD4" s="252"/>
      <c r="MZE4" s="252"/>
      <c r="MZF4" s="252"/>
      <c r="MZG4" s="252"/>
      <c r="MZH4" s="252"/>
      <c r="MZI4" s="252"/>
      <c r="MZJ4" s="252"/>
      <c r="MZK4" s="252"/>
      <c r="MZL4" s="252"/>
      <c r="MZM4" s="252"/>
      <c r="MZN4" s="252"/>
      <c r="MZO4" s="252"/>
      <c r="MZP4" s="252"/>
      <c r="MZQ4" s="252"/>
      <c r="MZR4" s="252"/>
      <c r="MZS4" s="252"/>
      <c r="MZT4" s="252"/>
      <c r="MZU4" s="252"/>
      <c r="MZV4" s="252"/>
      <c r="MZW4" s="252"/>
      <c r="MZX4" s="252"/>
      <c r="MZY4" s="252"/>
      <c r="MZZ4" s="252"/>
      <c r="NAA4" s="252"/>
      <c r="NAB4" s="252"/>
      <c r="NAC4" s="252"/>
      <c r="NAD4" s="252"/>
      <c r="NAE4" s="252"/>
      <c r="NAF4" s="252"/>
      <c r="NAG4" s="252"/>
      <c r="NAH4" s="252"/>
      <c r="NAI4" s="252"/>
      <c r="NAJ4" s="252"/>
      <c r="NAK4" s="252"/>
      <c r="NAL4" s="252"/>
      <c r="NAM4" s="252"/>
      <c r="NAN4" s="252"/>
      <c r="NAO4" s="252"/>
      <c r="NAP4" s="252"/>
      <c r="NAQ4" s="252"/>
      <c r="NAR4" s="252"/>
      <c r="NAS4" s="252"/>
      <c r="NAT4" s="252"/>
      <c r="NAU4" s="252"/>
      <c r="NAV4" s="252"/>
      <c r="NAW4" s="252"/>
      <c r="NAX4" s="252"/>
      <c r="NAY4" s="252"/>
      <c r="NAZ4" s="252"/>
      <c r="NBA4" s="252"/>
      <c r="NBB4" s="252"/>
      <c r="NBC4" s="252"/>
      <c r="NBD4" s="252"/>
      <c r="NBE4" s="252"/>
      <c r="NBF4" s="252"/>
      <c r="NBG4" s="252"/>
      <c r="NBH4" s="252"/>
      <c r="NBI4" s="252"/>
      <c r="NBJ4" s="252"/>
      <c r="NBK4" s="252"/>
      <c r="NBL4" s="252"/>
      <c r="NBM4" s="252"/>
      <c r="NBN4" s="252"/>
      <c r="NBO4" s="252"/>
      <c r="NBP4" s="252"/>
      <c r="NBQ4" s="252"/>
      <c r="NBR4" s="252"/>
      <c r="NBS4" s="252"/>
      <c r="NBT4" s="252"/>
      <c r="NBU4" s="252"/>
      <c r="NBV4" s="252"/>
      <c r="NBW4" s="252"/>
      <c r="NBX4" s="252"/>
      <c r="NBY4" s="252"/>
      <c r="NBZ4" s="252"/>
      <c r="NCA4" s="252"/>
      <c r="NCB4" s="252"/>
      <c r="NCC4" s="252"/>
      <c r="NCD4" s="252"/>
      <c r="NCE4" s="252"/>
      <c r="NCF4" s="252"/>
      <c r="NCG4" s="252"/>
      <c r="NCH4" s="252"/>
      <c r="NCI4" s="252"/>
      <c r="NCJ4" s="252"/>
      <c r="NCK4" s="252"/>
      <c r="NCL4" s="252"/>
      <c r="NCM4" s="252"/>
      <c r="NCN4" s="252"/>
      <c r="NCO4" s="252"/>
      <c r="NCP4" s="252"/>
      <c r="NCQ4" s="252"/>
      <c r="NCR4" s="252"/>
      <c r="NCS4" s="252"/>
      <c r="NCT4" s="252"/>
      <c r="NCU4" s="252"/>
      <c r="NCV4" s="252"/>
      <c r="NCW4" s="252"/>
      <c r="NCX4" s="252"/>
      <c r="NCY4" s="252"/>
      <c r="NCZ4" s="252"/>
      <c r="NDA4" s="252"/>
      <c r="NDB4" s="252"/>
      <c r="NDC4" s="252"/>
      <c r="NDD4" s="252"/>
      <c r="NDE4" s="252"/>
      <c r="NDF4" s="252"/>
      <c r="NDG4" s="252"/>
      <c r="NDH4" s="252"/>
      <c r="NDI4" s="252"/>
      <c r="NDJ4" s="252"/>
      <c r="NDK4" s="252"/>
      <c r="NDL4" s="252"/>
      <c r="NDM4" s="252"/>
      <c r="NDN4" s="252"/>
      <c r="NDO4" s="252"/>
      <c r="NDP4" s="252"/>
      <c r="NDQ4" s="252"/>
      <c r="NDR4" s="252"/>
      <c r="NDS4" s="252"/>
      <c r="NDT4" s="252"/>
      <c r="NDU4" s="252"/>
      <c r="NDV4" s="252"/>
      <c r="NDW4" s="252"/>
      <c r="NDX4" s="252"/>
      <c r="NDY4" s="252"/>
      <c r="NDZ4" s="252"/>
      <c r="NEA4" s="252"/>
      <c r="NEB4" s="252"/>
      <c r="NEC4" s="252"/>
      <c r="NED4" s="252"/>
      <c r="NEE4" s="252"/>
      <c r="NEF4" s="252"/>
      <c r="NEG4" s="252"/>
      <c r="NEH4" s="252"/>
      <c r="NEI4" s="252"/>
      <c r="NEJ4" s="252"/>
      <c r="NEK4" s="252"/>
      <c r="NEL4" s="252"/>
      <c r="NEM4" s="252"/>
      <c r="NEN4" s="252"/>
      <c r="NEO4" s="252"/>
      <c r="NEP4" s="252"/>
      <c r="NEQ4" s="252"/>
      <c r="NER4" s="252"/>
      <c r="NES4" s="252"/>
      <c r="NET4" s="252"/>
      <c r="NEU4" s="252"/>
      <c r="NEV4" s="252"/>
      <c r="NEW4" s="252"/>
      <c r="NEX4" s="252"/>
      <c r="NEY4" s="252"/>
      <c r="NEZ4" s="252"/>
      <c r="NFA4" s="252"/>
      <c r="NFB4" s="252"/>
      <c r="NFC4" s="252"/>
      <c r="NFD4" s="252"/>
      <c r="NFE4" s="252"/>
      <c r="NFF4" s="252"/>
      <c r="NFG4" s="252"/>
      <c r="NFH4" s="252"/>
      <c r="NFI4" s="252"/>
      <c r="NFJ4" s="252"/>
      <c r="NFK4" s="252"/>
      <c r="NFL4" s="252"/>
      <c r="NFM4" s="252"/>
      <c r="NFN4" s="252"/>
      <c r="NFO4" s="252"/>
      <c r="NFP4" s="252"/>
      <c r="NFQ4" s="252"/>
      <c r="NFR4" s="252"/>
      <c r="NFS4" s="252"/>
      <c r="NFT4" s="252"/>
      <c r="NFU4" s="252"/>
      <c r="NFV4" s="252"/>
      <c r="NFW4" s="252"/>
      <c r="NFX4" s="252"/>
      <c r="NFY4" s="252"/>
      <c r="NFZ4" s="252"/>
      <c r="NGA4" s="252"/>
      <c r="NGB4" s="252"/>
      <c r="NGC4" s="252"/>
      <c r="NGD4" s="252"/>
      <c r="NGE4" s="252"/>
      <c r="NGF4" s="252"/>
      <c r="NGG4" s="252"/>
      <c r="NGH4" s="252"/>
      <c r="NGI4" s="252"/>
      <c r="NGJ4" s="252"/>
      <c r="NGK4" s="252"/>
      <c r="NGL4" s="252"/>
      <c r="NGM4" s="252"/>
      <c r="NGN4" s="252"/>
      <c r="NGO4" s="252"/>
      <c r="NGP4" s="252"/>
      <c r="NGQ4" s="252"/>
      <c r="NGR4" s="252"/>
      <c r="NGS4" s="252"/>
      <c r="NGT4" s="252"/>
      <c r="NGU4" s="252"/>
      <c r="NGV4" s="252"/>
      <c r="NGW4" s="252"/>
      <c r="NGX4" s="252"/>
      <c r="NGY4" s="252"/>
      <c r="NGZ4" s="252"/>
      <c r="NHA4" s="252"/>
      <c r="NHB4" s="252"/>
      <c r="NHC4" s="252"/>
      <c r="NHD4" s="252"/>
      <c r="NHE4" s="252"/>
      <c r="NHF4" s="252"/>
      <c r="NHG4" s="252"/>
      <c r="NHH4" s="252"/>
      <c r="NHI4" s="252"/>
      <c r="NHJ4" s="252"/>
      <c r="NHK4" s="252"/>
      <c r="NHL4" s="252"/>
      <c r="NHM4" s="252"/>
      <c r="NHN4" s="252"/>
      <c r="NHO4" s="252"/>
      <c r="NHP4" s="252"/>
      <c r="NHQ4" s="252"/>
      <c r="NHR4" s="252"/>
      <c r="NHS4" s="252"/>
      <c r="NHT4" s="252"/>
      <c r="NHU4" s="252"/>
      <c r="NHV4" s="252"/>
      <c r="NHW4" s="252"/>
      <c r="NHX4" s="252"/>
      <c r="NHY4" s="252"/>
      <c r="NHZ4" s="252"/>
      <c r="NIA4" s="252"/>
      <c r="NIB4" s="252"/>
      <c r="NIC4" s="252"/>
      <c r="NID4" s="252"/>
      <c r="NIE4" s="252"/>
      <c r="NIF4" s="252"/>
      <c r="NIG4" s="252"/>
      <c r="NIH4" s="252"/>
      <c r="NII4" s="252"/>
      <c r="NIJ4" s="252"/>
      <c r="NIK4" s="252"/>
      <c r="NIL4" s="252"/>
      <c r="NIM4" s="252"/>
      <c r="NIN4" s="252"/>
      <c r="NIO4" s="252"/>
      <c r="NIP4" s="252"/>
      <c r="NIQ4" s="252"/>
      <c r="NIR4" s="252"/>
      <c r="NIS4" s="252"/>
      <c r="NIT4" s="252"/>
      <c r="NIU4" s="252"/>
      <c r="NIV4" s="252"/>
      <c r="NIW4" s="252"/>
      <c r="NIX4" s="252"/>
      <c r="NIY4" s="252"/>
      <c r="NIZ4" s="252"/>
      <c r="NJA4" s="252"/>
      <c r="NJB4" s="252"/>
      <c r="NJC4" s="252"/>
      <c r="NJD4" s="252"/>
      <c r="NJE4" s="252"/>
      <c r="NJF4" s="252"/>
      <c r="NJG4" s="252"/>
      <c r="NJH4" s="252"/>
      <c r="NJI4" s="252"/>
      <c r="NJJ4" s="252"/>
      <c r="NJK4" s="252"/>
      <c r="NJL4" s="252"/>
      <c r="NJM4" s="252"/>
      <c r="NJN4" s="252"/>
      <c r="NJO4" s="252"/>
      <c r="NJP4" s="252"/>
      <c r="NJQ4" s="252"/>
      <c r="NJR4" s="252"/>
      <c r="NJS4" s="252"/>
      <c r="NJT4" s="252"/>
      <c r="NJU4" s="252"/>
      <c r="NJV4" s="252"/>
      <c r="NJW4" s="252"/>
      <c r="NJX4" s="252"/>
      <c r="NJY4" s="252"/>
      <c r="NJZ4" s="252"/>
      <c r="NKA4" s="252"/>
      <c r="NKB4" s="252"/>
      <c r="NKC4" s="252"/>
      <c r="NKD4" s="252"/>
      <c r="NKE4" s="252"/>
      <c r="NKF4" s="252"/>
      <c r="NKG4" s="252"/>
      <c r="NKH4" s="252"/>
      <c r="NKI4" s="252"/>
      <c r="NKJ4" s="252"/>
      <c r="NKK4" s="252"/>
      <c r="NKL4" s="252"/>
      <c r="NKM4" s="252"/>
      <c r="NKN4" s="252"/>
      <c r="NKO4" s="252"/>
      <c r="NKP4" s="252"/>
      <c r="NKQ4" s="252"/>
      <c r="NKR4" s="252"/>
      <c r="NKS4" s="252"/>
      <c r="NKT4" s="252"/>
      <c r="NKU4" s="252"/>
      <c r="NKV4" s="252"/>
      <c r="NKW4" s="252"/>
      <c r="NKX4" s="252"/>
      <c r="NKY4" s="252"/>
      <c r="NKZ4" s="252"/>
      <c r="NLA4" s="252"/>
      <c r="NLB4" s="252"/>
      <c r="NLC4" s="252"/>
      <c r="NLD4" s="252"/>
      <c r="NLE4" s="252"/>
      <c r="NLF4" s="252"/>
      <c r="NLG4" s="252"/>
      <c r="NLH4" s="252"/>
      <c r="NLI4" s="252"/>
      <c r="NLJ4" s="252"/>
      <c r="NLK4" s="252"/>
      <c r="NLL4" s="252"/>
      <c r="NLM4" s="252"/>
      <c r="NLN4" s="252"/>
      <c r="NLO4" s="252"/>
      <c r="NLP4" s="252"/>
      <c r="NLQ4" s="252"/>
      <c r="NLR4" s="252"/>
      <c r="NLS4" s="252"/>
      <c r="NLT4" s="252"/>
      <c r="NLU4" s="252"/>
      <c r="NLV4" s="252"/>
      <c r="NLW4" s="252"/>
      <c r="NLX4" s="252"/>
      <c r="NLY4" s="252"/>
      <c r="NLZ4" s="252"/>
      <c r="NMA4" s="252"/>
      <c r="NMB4" s="252"/>
      <c r="NMC4" s="252"/>
      <c r="NMD4" s="252"/>
      <c r="NME4" s="252"/>
      <c r="NMF4" s="252"/>
      <c r="NMG4" s="252"/>
      <c r="NMH4" s="252"/>
      <c r="NMI4" s="252"/>
      <c r="NMJ4" s="252"/>
      <c r="NMK4" s="252"/>
      <c r="NML4" s="252"/>
      <c r="NMM4" s="252"/>
      <c r="NMN4" s="252"/>
      <c r="NMO4" s="252"/>
      <c r="NMP4" s="252"/>
      <c r="NMQ4" s="252"/>
      <c r="NMR4" s="252"/>
      <c r="NMS4" s="252"/>
      <c r="NMT4" s="252"/>
      <c r="NMU4" s="252"/>
      <c r="NMV4" s="252"/>
      <c r="NMW4" s="252"/>
      <c r="NMX4" s="252"/>
      <c r="NMY4" s="252"/>
      <c r="NMZ4" s="252"/>
      <c r="NNA4" s="252"/>
      <c r="NNB4" s="252"/>
      <c r="NNC4" s="252"/>
      <c r="NND4" s="252"/>
      <c r="NNE4" s="252"/>
      <c r="NNF4" s="252"/>
      <c r="NNG4" s="252"/>
      <c r="NNH4" s="252"/>
      <c r="NNI4" s="252"/>
      <c r="NNJ4" s="252"/>
      <c r="NNK4" s="252"/>
      <c r="NNL4" s="252"/>
      <c r="NNM4" s="252"/>
      <c r="NNN4" s="252"/>
      <c r="NNO4" s="252"/>
      <c r="NNP4" s="252"/>
      <c r="NNQ4" s="252"/>
      <c r="NNR4" s="252"/>
      <c r="NNS4" s="252"/>
      <c r="NNT4" s="252"/>
      <c r="NNU4" s="252"/>
      <c r="NNV4" s="252"/>
      <c r="NNW4" s="252"/>
      <c r="NNX4" s="252"/>
      <c r="NNY4" s="252"/>
      <c r="NNZ4" s="252"/>
      <c r="NOA4" s="252"/>
      <c r="NOB4" s="252"/>
      <c r="NOC4" s="252"/>
      <c r="NOD4" s="252"/>
      <c r="NOE4" s="252"/>
      <c r="NOF4" s="252"/>
      <c r="NOG4" s="252"/>
      <c r="NOH4" s="252"/>
      <c r="NOI4" s="252"/>
      <c r="NOJ4" s="252"/>
      <c r="NOK4" s="252"/>
      <c r="NOL4" s="252"/>
      <c r="NOM4" s="252"/>
      <c r="NON4" s="252"/>
      <c r="NOO4" s="252"/>
      <c r="NOP4" s="252"/>
      <c r="NOQ4" s="252"/>
      <c r="NOR4" s="252"/>
      <c r="NOS4" s="252"/>
      <c r="NOT4" s="252"/>
      <c r="NOU4" s="252"/>
      <c r="NOV4" s="252"/>
      <c r="NOW4" s="252"/>
      <c r="NOX4" s="252"/>
      <c r="NOY4" s="252"/>
      <c r="NOZ4" s="252"/>
      <c r="NPA4" s="252"/>
      <c r="NPB4" s="252"/>
      <c r="NPC4" s="252"/>
      <c r="NPD4" s="252"/>
      <c r="NPE4" s="252"/>
      <c r="NPF4" s="252"/>
      <c r="NPG4" s="252"/>
      <c r="NPH4" s="252"/>
      <c r="NPI4" s="252"/>
      <c r="NPJ4" s="252"/>
      <c r="NPK4" s="252"/>
      <c r="NPL4" s="252"/>
      <c r="NPM4" s="252"/>
      <c r="NPN4" s="252"/>
      <c r="NPO4" s="252"/>
      <c r="NPP4" s="252"/>
      <c r="NPQ4" s="252"/>
      <c r="NPR4" s="252"/>
      <c r="NPS4" s="252"/>
      <c r="NPT4" s="252"/>
      <c r="NPU4" s="252"/>
      <c r="NPV4" s="252"/>
      <c r="NPW4" s="252"/>
      <c r="NPX4" s="252"/>
      <c r="NPY4" s="252"/>
      <c r="NPZ4" s="252"/>
      <c r="NQA4" s="252"/>
      <c r="NQB4" s="252"/>
      <c r="NQC4" s="252"/>
      <c r="NQD4" s="252"/>
      <c r="NQE4" s="252"/>
      <c r="NQF4" s="252"/>
      <c r="NQG4" s="252"/>
      <c r="NQH4" s="252"/>
      <c r="NQI4" s="252"/>
      <c r="NQJ4" s="252"/>
      <c r="NQK4" s="252"/>
      <c r="NQL4" s="252"/>
      <c r="NQM4" s="252"/>
      <c r="NQN4" s="252"/>
      <c r="NQO4" s="252"/>
      <c r="NQP4" s="252"/>
      <c r="NQQ4" s="252"/>
      <c r="NQR4" s="252"/>
      <c r="NQS4" s="252"/>
      <c r="NQT4" s="252"/>
      <c r="NQU4" s="252"/>
      <c r="NQV4" s="252"/>
      <c r="NQW4" s="252"/>
      <c r="NQX4" s="252"/>
      <c r="NQY4" s="252"/>
      <c r="NQZ4" s="252"/>
      <c r="NRA4" s="252"/>
      <c r="NRB4" s="252"/>
      <c r="NRC4" s="252"/>
      <c r="NRD4" s="252"/>
      <c r="NRE4" s="252"/>
      <c r="NRF4" s="252"/>
      <c r="NRG4" s="252"/>
      <c r="NRH4" s="252"/>
      <c r="NRI4" s="252"/>
      <c r="NRJ4" s="252"/>
      <c r="NRK4" s="252"/>
      <c r="NRL4" s="252"/>
      <c r="NRM4" s="252"/>
      <c r="NRN4" s="252"/>
      <c r="NRO4" s="252"/>
      <c r="NRP4" s="252"/>
      <c r="NRQ4" s="252"/>
      <c r="NRR4" s="252"/>
      <c r="NRS4" s="252"/>
      <c r="NRT4" s="252"/>
      <c r="NRU4" s="252"/>
      <c r="NRV4" s="252"/>
      <c r="NRW4" s="252"/>
      <c r="NRX4" s="252"/>
      <c r="NRY4" s="252"/>
      <c r="NRZ4" s="252"/>
      <c r="NSA4" s="252"/>
      <c r="NSB4" s="252"/>
      <c r="NSC4" s="252"/>
      <c r="NSD4" s="252"/>
      <c r="NSE4" s="252"/>
      <c r="NSF4" s="252"/>
      <c r="NSG4" s="252"/>
      <c r="NSH4" s="252"/>
      <c r="NSI4" s="252"/>
      <c r="NSJ4" s="252"/>
      <c r="NSK4" s="252"/>
      <c r="NSL4" s="252"/>
      <c r="NSM4" s="252"/>
      <c r="NSN4" s="252"/>
      <c r="NSO4" s="252"/>
      <c r="NSP4" s="252"/>
      <c r="NSQ4" s="252"/>
      <c r="NSR4" s="252"/>
      <c r="NSS4" s="252"/>
      <c r="NST4" s="252"/>
      <c r="NSU4" s="252"/>
      <c r="NSV4" s="252"/>
      <c r="NSW4" s="252"/>
      <c r="NSX4" s="252"/>
      <c r="NSY4" s="252"/>
      <c r="NSZ4" s="252"/>
      <c r="NTA4" s="252"/>
      <c r="NTB4" s="252"/>
      <c r="NTC4" s="252"/>
      <c r="NTD4" s="252"/>
      <c r="NTE4" s="252"/>
      <c r="NTF4" s="252"/>
      <c r="NTG4" s="252"/>
      <c r="NTH4" s="252"/>
      <c r="NTI4" s="252"/>
      <c r="NTJ4" s="252"/>
      <c r="NTK4" s="252"/>
      <c r="NTL4" s="252"/>
      <c r="NTM4" s="252"/>
      <c r="NTN4" s="252"/>
      <c r="NTO4" s="252"/>
      <c r="NTP4" s="252"/>
      <c r="NTQ4" s="252"/>
      <c r="NTR4" s="252"/>
      <c r="NTS4" s="252"/>
      <c r="NTT4" s="252"/>
      <c r="NTU4" s="252"/>
      <c r="NTV4" s="252"/>
      <c r="NTW4" s="252"/>
      <c r="NTX4" s="252"/>
      <c r="NTY4" s="252"/>
      <c r="NTZ4" s="252"/>
      <c r="NUA4" s="252"/>
      <c r="NUB4" s="252"/>
      <c r="NUC4" s="252"/>
      <c r="NUD4" s="252"/>
      <c r="NUE4" s="252"/>
      <c r="NUF4" s="252"/>
      <c r="NUG4" s="252"/>
      <c r="NUH4" s="252"/>
      <c r="NUI4" s="252"/>
      <c r="NUJ4" s="252"/>
      <c r="NUK4" s="252"/>
      <c r="NUL4" s="252"/>
      <c r="NUM4" s="252"/>
      <c r="NUN4" s="252"/>
      <c r="NUO4" s="252"/>
      <c r="NUP4" s="252"/>
      <c r="NUQ4" s="252"/>
      <c r="NUR4" s="252"/>
      <c r="NUS4" s="252"/>
      <c r="NUT4" s="252"/>
      <c r="NUU4" s="252"/>
      <c r="NUV4" s="252"/>
      <c r="NUW4" s="252"/>
      <c r="NUX4" s="252"/>
      <c r="NUY4" s="252"/>
      <c r="NUZ4" s="252"/>
      <c r="NVA4" s="252"/>
      <c r="NVB4" s="252"/>
      <c r="NVC4" s="252"/>
      <c r="NVD4" s="252"/>
      <c r="NVE4" s="252"/>
      <c r="NVF4" s="252"/>
      <c r="NVG4" s="252"/>
      <c r="NVH4" s="252"/>
      <c r="NVI4" s="252"/>
      <c r="NVJ4" s="252"/>
      <c r="NVK4" s="252"/>
      <c r="NVL4" s="252"/>
      <c r="NVM4" s="252"/>
      <c r="NVN4" s="252"/>
      <c r="NVO4" s="252"/>
      <c r="NVP4" s="252"/>
      <c r="NVQ4" s="252"/>
      <c r="NVR4" s="252"/>
      <c r="NVS4" s="252"/>
      <c r="NVT4" s="252"/>
      <c r="NVU4" s="252"/>
      <c r="NVV4" s="252"/>
      <c r="NVW4" s="252"/>
      <c r="NVX4" s="252"/>
      <c r="NVY4" s="252"/>
      <c r="NVZ4" s="252"/>
      <c r="NWA4" s="252"/>
      <c r="NWB4" s="252"/>
      <c r="NWC4" s="252"/>
      <c r="NWD4" s="252"/>
      <c r="NWE4" s="252"/>
      <c r="NWF4" s="252"/>
      <c r="NWG4" s="252"/>
      <c r="NWH4" s="252"/>
      <c r="NWI4" s="252"/>
      <c r="NWJ4" s="252"/>
      <c r="NWK4" s="252"/>
      <c r="NWL4" s="252"/>
      <c r="NWM4" s="252"/>
      <c r="NWN4" s="252"/>
      <c r="NWO4" s="252"/>
      <c r="NWP4" s="252"/>
      <c r="NWQ4" s="252"/>
      <c r="NWR4" s="252"/>
      <c r="NWS4" s="252"/>
      <c r="NWT4" s="252"/>
      <c r="NWU4" s="252"/>
      <c r="NWV4" s="252"/>
      <c r="NWW4" s="252"/>
      <c r="NWX4" s="252"/>
      <c r="NWY4" s="252"/>
      <c r="NWZ4" s="252"/>
      <c r="NXA4" s="252"/>
      <c r="NXB4" s="252"/>
      <c r="NXC4" s="252"/>
      <c r="NXD4" s="252"/>
      <c r="NXE4" s="252"/>
      <c r="NXF4" s="252"/>
      <c r="NXG4" s="252"/>
      <c r="NXH4" s="252"/>
      <c r="NXI4" s="252"/>
      <c r="NXJ4" s="252"/>
      <c r="NXK4" s="252"/>
      <c r="NXL4" s="252"/>
      <c r="NXM4" s="252"/>
      <c r="NXN4" s="252"/>
      <c r="NXO4" s="252"/>
      <c r="NXP4" s="252"/>
      <c r="NXQ4" s="252"/>
      <c r="NXR4" s="252"/>
      <c r="NXS4" s="252"/>
      <c r="NXT4" s="252"/>
      <c r="NXU4" s="252"/>
      <c r="NXV4" s="252"/>
      <c r="NXW4" s="252"/>
      <c r="NXX4" s="252"/>
      <c r="NXY4" s="252"/>
      <c r="NXZ4" s="252"/>
      <c r="NYA4" s="252"/>
      <c r="NYB4" s="252"/>
      <c r="NYC4" s="252"/>
      <c r="NYD4" s="252"/>
      <c r="NYE4" s="252"/>
      <c r="NYF4" s="252"/>
      <c r="NYG4" s="252"/>
      <c r="NYH4" s="252"/>
      <c r="NYI4" s="252"/>
      <c r="NYJ4" s="252"/>
      <c r="NYK4" s="252"/>
      <c r="NYL4" s="252"/>
      <c r="NYM4" s="252"/>
      <c r="NYN4" s="252"/>
      <c r="NYO4" s="252"/>
      <c r="NYP4" s="252"/>
      <c r="NYQ4" s="252"/>
      <c r="NYR4" s="252"/>
      <c r="NYS4" s="252"/>
      <c r="NYT4" s="252"/>
      <c r="NYU4" s="252"/>
      <c r="NYV4" s="252"/>
      <c r="NYW4" s="252"/>
      <c r="NYX4" s="252"/>
      <c r="NYY4" s="252"/>
      <c r="NYZ4" s="252"/>
      <c r="NZA4" s="252"/>
      <c r="NZB4" s="252"/>
      <c r="NZC4" s="252"/>
      <c r="NZD4" s="252"/>
      <c r="NZE4" s="252"/>
      <c r="NZF4" s="252"/>
      <c r="NZG4" s="252"/>
      <c r="NZH4" s="252"/>
      <c r="NZI4" s="252"/>
      <c r="NZJ4" s="252"/>
      <c r="NZK4" s="252"/>
      <c r="NZL4" s="252"/>
      <c r="NZM4" s="252"/>
      <c r="NZN4" s="252"/>
      <c r="NZO4" s="252"/>
      <c r="NZP4" s="252"/>
      <c r="NZQ4" s="252"/>
      <c r="NZR4" s="252"/>
      <c r="NZS4" s="252"/>
      <c r="NZT4" s="252"/>
      <c r="NZU4" s="252"/>
      <c r="NZV4" s="252"/>
      <c r="NZW4" s="252"/>
      <c r="NZX4" s="252"/>
      <c r="NZY4" s="252"/>
      <c r="NZZ4" s="252"/>
      <c r="OAA4" s="252"/>
      <c r="OAB4" s="252"/>
      <c r="OAC4" s="252"/>
      <c r="OAD4" s="252"/>
      <c r="OAE4" s="252"/>
      <c r="OAF4" s="252"/>
      <c r="OAG4" s="252"/>
      <c r="OAH4" s="252"/>
      <c r="OAI4" s="252"/>
      <c r="OAJ4" s="252"/>
      <c r="OAK4" s="252"/>
      <c r="OAL4" s="252"/>
      <c r="OAM4" s="252"/>
      <c r="OAN4" s="252"/>
      <c r="OAO4" s="252"/>
      <c r="OAP4" s="252"/>
      <c r="OAQ4" s="252"/>
      <c r="OAR4" s="252"/>
      <c r="OAS4" s="252"/>
      <c r="OAT4" s="252"/>
      <c r="OAU4" s="252"/>
      <c r="OAV4" s="252"/>
      <c r="OAW4" s="252"/>
      <c r="OAX4" s="252"/>
      <c r="OAY4" s="252"/>
      <c r="OAZ4" s="252"/>
      <c r="OBA4" s="252"/>
      <c r="OBB4" s="252"/>
      <c r="OBC4" s="252"/>
      <c r="OBD4" s="252"/>
      <c r="OBE4" s="252"/>
      <c r="OBF4" s="252"/>
      <c r="OBG4" s="252"/>
      <c r="OBH4" s="252"/>
      <c r="OBI4" s="252"/>
      <c r="OBJ4" s="252"/>
      <c r="OBK4" s="252"/>
      <c r="OBL4" s="252"/>
      <c r="OBM4" s="252"/>
      <c r="OBN4" s="252"/>
      <c r="OBO4" s="252"/>
      <c r="OBP4" s="252"/>
      <c r="OBQ4" s="252"/>
      <c r="OBR4" s="252"/>
      <c r="OBS4" s="252"/>
      <c r="OBT4" s="252"/>
      <c r="OBU4" s="252"/>
      <c r="OBV4" s="252"/>
      <c r="OBW4" s="252"/>
      <c r="OBX4" s="252"/>
      <c r="OBY4" s="252"/>
      <c r="OBZ4" s="252"/>
      <c r="OCA4" s="252"/>
      <c r="OCB4" s="252"/>
      <c r="OCC4" s="252"/>
      <c r="OCD4" s="252"/>
      <c r="OCE4" s="252"/>
      <c r="OCF4" s="252"/>
      <c r="OCG4" s="252"/>
      <c r="OCH4" s="252"/>
      <c r="OCI4" s="252"/>
      <c r="OCJ4" s="252"/>
      <c r="OCK4" s="252"/>
      <c r="OCL4" s="252"/>
      <c r="OCM4" s="252"/>
      <c r="OCN4" s="252"/>
      <c r="OCO4" s="252"/>
      <c r="OCP4" s="252"/>
      <c r="OCQ4" s="252"/>
      <c r="OCR4" s="252"/>
      <c r="OCS4" s="252"/>
      <c r="OCT4" s="252"/>
      <c r="OCU4" s="252"/>
      <c r="OCV4" s="252"/>
      <c r="OCW4" s="252"/>
      <c r="OCX4" s="252"/>
      <c r="OCY4" s="252"/>
      <c r="OCZ4" s="252"/>
      <c r="ODA4" s="252"/>
      <c r="ODB4" s="252"/>
      <c r="ODC4" s="252"/>
      <c r="ODD4" s="252"/>
      <c r="ODE4" s="252"/>
      <c r="ODF4" s="252"/>
      <c r="ODG4" s="252"/>
      <c r="ODH4" s="252"/>
      <c r="ODI4" s="252"/>
      <c r="ODJ4" s="252"/>
      <c r="ODK4" s="252"/>
      <c r="ODL4" s="252"/>
      <c r="ODM4" s="252"/>
      <c r="ODN4" s="252"/>
      <c r="ODO4" s="252"/>
      <c r="ODP4" s="252"/>
      <c r="ODQ4" s="252"/>
      <c r="ODR4" s="252"/>
      <c r="ODS4" s="252"/>
      <c r="ODT4" s="252"/>
      <c r="ODU4" s="252"/>
      <c r="ODV4" s="252"/>
      <c r="ODW4" s="252"/>
      <c r="ODX4" s="252"/>
      <c r="ODY4" s="252"/>
      <c r="ODZ4" s="252"/>
      <c r="OEA4" s="252"/>
      <c r="OEB4" s="252"/>
      <c r="OEC4" s="252"/>
      <c r="OED4" s="252"/>
      <c r="OEE4" s="252"/>
      <c r="OEF4" s="252"/>
      <c r="OEG4" s="252"/>
      <c r="OEH4" s="252"/>
      <c r="OEI4" s="252"/>
      <c r="OEJ4" s="252"/>
      <c r="OEK4" s="252"/>
      <c r="OEL4" s="252"/>
      <c r="OEM4" s="252"/>
      <c r="OEN4" s="252"/>
      <c r="OEO4" s="252"/>
      <c r="OEP4" s="252"/>
      <c r="OEQ4" s="252"/>
      <c r="OER4" s="252"/>
      <c r="OES4" s="252"/>
      <c r="OET4" s="252"/>
      <c r="OEU4" s="252"/>
      <c r="OEV4" s="252"/>
      <c r="OEW4" s="252"/>
      <c r="OEX4" s="252"/>
      <c r="OEY4" s="252"/>
      <c r="OEZ4" s="252"/>
      <c r="OFA4" s="252"/>
      <c r="OFB4" s="252"/>
      <c r="OFC4" s="252"/>
      <c r="OFD4" s="252"/>
      <c r="OFE4" s="252"/>
      <c r="OFF4" s="252"/>
      <c r="OFG4" s="252"/>
      <c r="OFH4" s="252"/>
      <c r="OFI4" s="252"/>
      <c r="OFJ4" s="252"/>
      <c r="OFK4" s="252"/>
      <c r="OFL4" s="252"/>
      <c r="OFM4" s="252"/>
      <c r="OFN4" s="252"/>
      <c r="OFO4" s="252"/>
      <c r="OFP4" s="252"/>
      <c r="OFQ4" s="252"/>
      <c r="OFR4" s="252"/>
      <c r="OFS4" s="252"/>
      <c r="OFT4" s="252"/>
      <c r="OFU4" s="252"/>
      <c r="OFV4" s="252"/>
      <c r="OFW4" s="252"/>
      <c r="OFX4" s="252"/>
      <c r="OFY4" s="252"/>
      <c r="OFZ4" s="252"/>
      <c r="OGA4" s="252"/>
      <c r="OGB4" s="252"/>
      <c r="OGC4" s="252"/>
      <c r="OGD4" s="252"/>
      <c r="OGE4" s="252"/>
      <c r="OGF4" s="252"/>
      <c r="OGG4" s="252"/>
      <c r="OGH4" s="252"/>
      <c r="OGI4" s="252"/>
      <c r="OGJ4" s="252"/>
      <c r="OGK4" s="252"/>
      <c r="OGL4" s="252"/>
      <c r="OGM4" s="252"/>
      <c r="OGN4" s="252"/>
      <c r="OGO4" s="252"/>
      <c r="OGP4" s="252"/>
      <c r="OGQ4" s="252"/>
      <c r="OGR4" s="252"/>
      <c r="OGS4" s="252"/>
      <c r="OGT4" s="252"/>
      <c r="OGU4" s="252"/>
      <c r="OGV4" s="252"/>
      <c r="OGW4" s="252"/>
      <c r="OGX4" s="252"/>
      <c r="OGY4" s="252"/>
      <c r="OGZ4" s="252"/>
      <c r="OHA4" s="252"/>
      <c r="OHB4" s="252"/>
      <c r="OHC4" s="252"/>
      <c r="OHD4" s="252"/>
      <c r="OHE4" s="252"/>
      <c r="OHF4" s="252"/>
      <c r="OHG4" s="252"/>
      <c r="OHH4" s="252"/>
      <c r="OHI4" s="252"/>
      <c r="OHJ4" s="252"/>
      <c r="OHK4" s="252"/>
      <c r="OHL4" s="252"/>
      <c r="OHM4" s="252"/>
      <c r="OHN4" s="252"/>
      <c r="OHO4" s="252"/>
      <c r="OHP4" s="252"/>
      <c r="OHQ4" s="252"/>
      <c r="OHR4" s="252"/>
      <c r="OHS4" s="252"/>
      <c r="OHT4" s="252"/>
      <c r="OHU4" s="252"/>
      <c r="OHV4" s="252"/>
      <c r="OHW4" s="252"/>
      <c r="OHX4" s="252"/>
      <c r="OHY4" s="252"/>
      <c r="OHZ4" s="252"/>
      <c r="OIA4" s="252"/>
      <c r="OIB4" s="252"/>
      <c r="OIC4" s="252"/>
      <c r="OID4" s="252"/>
      <c r="OIE4" s="252"/>
      <c r="OIF4" s="252"/>
      <c r="OIG4" s="252"/>
      <c r="OIH4" s="252"/>
      <c r="OII4" s="252"/>
      <c r="OIJ4" s="252"/>
      <c r="OIK4" s="252"/>
      <c r="OIL4" s="252"/>
      <c r="OIM4" s="252"/>
      <c r="OIN4" s="252"/>
      <c r="OIO4" s="252"/>
      <c r="OIP4" s="252"/>
      <c r="OIQ4" s="252"/>
      <c r="OIR4" s="252"/>
      <c r="OIS4" s="252"/>
      <c r="OIT4" s="252"/>
      <c r="OIU4" s="252"/>
      <c r="OIV4" s="252"/>
      <c r="OIW4" s="252"/>
      <c r="OIX4" s="252"/>
      <c r="OIY4" s="252"/>
      <c r="OIZ4" s="252"/>
      <c r="OJA4" s="252"/>
      <c r="OJB4" s="252"/>
      <c r="OJC4" s="252"/>
      <c r="OJD4" s="252"/>
      <c r="OJE4" s="252"/>
      <c r="OJF4" s="252"/>
      <c r="OJG4" s="252"/>
      <c r="OJH4" s="252"/>
      <c r="OJI4" s="252"/>
      <c r="OJJ4" s="252"/>
      <c r="OJK4" s="252"/>
      <c r="OJL4" s="252"/>
      <c r="OJM4" s="252"/>
      <c r="OJN4" s="252"/>
      <c r="OJO4" s="252"/>
      <c r="OJP4" s="252"/>
      <c r="OJQ4" s="252"/>
      <c r="OJR4" s="252"/>
      <c r="OJS4" s="252"/>
      <c r="OJT4" s="252"/>
      <c r="OJU4" s="252"/>
      <c r="OJV4" s="252"/>
      <c r="OJW4" s="252"/>
      <c r="OJX4" s="252"/>
      <c r="OJY4" s="252"/>
      <c r="OJZ4" s="252"/>
      <c r="OKA4" s="252"/>
      <c r="OKB4" s="252"/>
      <c r="OKC4" s="252"/>
      <c r="OKD4" s="252"/>
      <c r="OKE4" s="252"/>
      <c r="OKF4" s="252"/>
      <c r="OKG4" s="252"/>
      <c r="OKH4" s="252"/>
      <c r="OKI4" s="252"/>
      <c r="OKJ4" s="252"/>
      <c r="OKK4" s="252"/>
      <c r="OKL4" s="252"/>
      <c r="OKM4" s="252"/>
      <c r="OKN4" s="252"/>
      <c r="OKO4" s="252"/>
      <c r="OKP4" s="252"/>
      <c r="OKQ4" s="252"/>
      <c r="OKR4" s="252"/>
      <c r="OKS4" s="252"/>
      <c r="OKT4" s="252"/>
      <c r="OKU4" s="252"/>
      <c r="OKV4" s="252"/>
      <c r="OKW4" s="252"/>
      <c r="OKX4" s="252"/>
      <c r="OKY4" s="252"/>
      <c r="OKZ4" s="252"/>
      <c r="OLA4" s="252"/>
      <c r="OLB4" s="252"/>
      <c r="OLC4" s="252"/>
      <c r="OLD4" s="252"/>
      <c r="OLE4" s="252"/>
      <c r="OLF4" s="252"/>
      <c r="OLG4" s="252"/>
      <c r="OLH4" s="252"/>
      <c r="OLI4" s="252"/>
      <c r="OLJ4" s="252"/>
      <c r="OLK4" s="252"/>
      <c r="OLL4" s="252"/>
      <c r="OLM4" s="252"/>
      <c r="OLN4" s="252"/>
      <c r="OLO4" s="252"/>
      <c r="OLP4" s="252"/>
      <c r="OLQ4" s="252"/>
      <c r="OLR4" s="252"/>
      <c r="OLS4" s="252"/>
      <c r="OLT4" s="252"/>
      <c r="OLU4" s="252"/>
      <c r="OLV4" s="252"/>
      <c r="OLW4" s="252"/>
      <c r="OLX4" s="252"/>
      <c r="OLY4" s="252"/>
      <c r="OLZ4" s="252"/>
      <c r="OMA4" s="252"/>
      <c r="OMB4" s="252"/>
      <c r="OMC4" s="252"/>
      <c r="OMD4" s="252"/>
      <c r="OME4" s="252"/>
      <c r="OMF4" s="252"/>
      <c r="OMG4" s="252"/>
      <c r="OMH4" s="252"/>
      <c r="OMI4" s="252"/>
      <c r="OMJ4" s="252"/>
      <c r="OMK4" s="252"/>
      <c r="OML4" s="252"/>
      <c r="OMM4" s="252"/>
      <c r="OMN4" s="252"/>
      <c r="OMO4" s="252"/>
      <c r="OMP4" s="252"/>
      <c r="OMQ4" s="252"/>
      <c r="OMR4" s="252"/>
      <c r="OMS4" s="252"/>
      <c r="OMT4" s="252"/>
      <c r="OMU4" s="252"/>
      <c r="OMV4" s="252"/>
      <c r="OMW4" s="252"/>
      <c r="OMX4" s="252"/>
      <c r="OMY4" s="252"/>
      <c r="OMZ4" s="252"/>
      <c r="ONA4" s="252"/>
      <c r="ONB4" s="252"/>
      <c r="ONC4" s="252"/>
      <c r="OND4" s="252"/>
      <c r="ONE4" s="252"/>
      <c r="ONF4" s="252"/>
      <c r="ONG4" s="252"/>
      <c r="ONH4" s="252"/>
      <c r="ONI4" s="252"/>
      <c r="ONJ4" s="252"/>
      <c r="ONK4" s="252"/>
      <c r="ONL4" s="252"/>
      <c r="ONM4" s="252"/>
      <c r="ONN4" s="252"/>
      <c r="ONO4" s="252"/>
      <c r="ONP4" s="252"/>
      <c r="ONQ4" s="252"/>
      <c r="ONR4" s="252"/>
      <c r="ONS4" s="252"/>
      <c r="ONT4" s="252"/>
      <c r="ONU4" s="252"/>
      <c r="ONV4" s="252"/>
      <c r="ONW4" s="252"/>
      <c r="ONX4" s="252"/>
      <c r="ONY4" s="252"/>
      <c r="ONZ4" s="252"/>
      <c r="OOA4" s="252"/>
      <c r="OOB4" s="252"/>
      <c r="OOC4" s="252"/>
      <c r="OOD4" s="252"/>
      <c r="OOE4" s="252"/>
      <c r="OOF4" s="252"/>
      <c r="OOG4" s="252"/>
      <c r="OOH4" s="252"/>
      <c r="OOI4" s="252"/>
      <c r="OOJ4" s="252"/>
      <c r="OOK4" s="252"/>
      <c r="OOL4" s="252"/>
      <c r="OOM4" s="252"/>
      <c r="OON4" s="252"/>
      <c r="OOO4" s="252"/>
      <c r="OOP4" s="252"/>
      <c r="OOQ4" s="252"/>
      <c r="OOR4" s="252"/>
      <c r="OOS4" s="252"/>
      <c r="OOT4" s="252"/>
      <c r="OOU4" s="252"/>
      <c r="OOV4" s="252"/>
      <c r="OOW4" s="252"/>
      <c r="OOX4" s="252"/>
      <c r="OOY4" s="252"/>
      <c r="OOZ4" s="252"/>
      <c r="OPA4" s="252"/>
      <c r="OPB4" s="252"/>
      <c r="OPC4" s="252"/>
      <c r="OPD4" s="252"/>
      <c r="OPE4" s="252"/>
      <c r="OPF4" s="252"/>
      <c r="OPG4" s="252"/>
      <c r="OPH4" s="252"/>
      <c r="OPI4" s="252"/>
      <c r="OPJ4" s="252"/>
      <c r="OPK4" s="252"/>
      <c r="OPL4" s="252"/>
      <c r="OPM4" s="252"/>
      <c r="OPN4" s="252"/>
      <c r="OPO4" s="252"/>
      <c r="OPP4" s="252"/>
      <c r="OPQ4" s="252"/>
      <c r="OPR4" s="252"/>
      <c r="OPS4" s="252"/>
      <c r="OPT4" s="252"/>
      <c r="OPU4" s="252"/>
      <c r="OPV4" s="252"/>
      <c r="OPW4" s="252"/>
      <c r="OPX4" s="252"/>
      <c r="OPY4" s="252"/>
      <c r="OPZ4" s="252"/>
      <c r="OQA4" s="252"/>
      <c r="OQB4" s="252"/>
      <c r="OQC4" s="252"/>
      <c r="OQD4" s="252"/>
      <c r="OQE4" s="252"/>
      <c r="OQF4" s="252"/>
      <c r="OQG4" s="252"/>
      <c r="OQH4" s="252"/>
      <c r="OQI4" s="252"/>
      <c r="OQJ4" s="252"/>
      <c r="OQK4" s="252"/>
      <c r="OQL4" s="252"/>
      <c r="OQM4" s="252"/>
      <c r="OQN4" s="252"/>
      <c r="OQO4" s="252"/>
      <c r="OQP4" s="252"/>
      <c r="OQQ4" s="252"/>
      <c r="OQR4" s="252"/>
      <c r="OQS4" s="252"/>
      <c r="OQT4" s="252"/>
      <c r="OQU4" s="252"/>
      <c r="OQV4" s="252"/>
      <c r="OQW4" s="252"/>
      <c r="OQX4" s="252"/>
      <c r="OQY4" s="252"/>
      <c r="OQZ4" s="252"/>
      <c r="ORA4" s="252"/>
      <c r="ORB4" s="252"/>
      <c r="ORC4" s="252"/>
      <c r="ORD4" s="252"/>
      <c r="ORE4" s="252"/>
      <c r="ORF4" s="252"/>
      <c r="ORG4" s="252"/>
      <c r="ORH4" s="252"/>
      <c r="ORI4" s="252"/>
      <c r="ORJ4" s="252"/>
      <c r="ORK4" s="252"/>
      <c r="ORL4" s="252"/>
      <c r="ORM4" s="252"/>
      <c r="ORN4" s="252"/>
      <c r="ORO4" s="252"/>
      <c r="ORP4" s="252"/>
      <c r="ORQ4" s="252"/>
      <c r="ORR4" s="252"/>
      <c r="ORS4" s="252"/>
      <c r="ORT4" s="252"/>
      <c r="ORU4" s="252"/>
      <c r="ORV4" s="252"/>
      <c r="ORW4" s="252"/>
      <c r="ORX4" s="252"/>
      <c r="ORY4" s="252"/>
      <c r="ORZ4" s="252"/>
      <c r="OSA4" s="252"/>
      <c r="OSB4" s="252"/>
      <c r="OSC4" s="252"/>
      <c r="OSD4" s="252"/>
      <c r="OSE4" s="252"/>
      <c r="OSF4" s="252"/>
      <c r="OSG4" s="252"/>
      <c r="OSH4" s="252"/>
      <c r="OSI4" s="252"/>
      <c r="OSJ4" s="252"/>
      <c r="OSK4" s="252"/>
      <c r="OSL4" s="252"/>
      <c r="OSM4" s="252"/>
      <c r="OSN4" s="252"/>
      <c r="OSO4" s="252"/>
      <c r="OSP4" s="252"/>
      <c r="OSQ4" s="252"/>
      <c r="OSR4" s="252"/>
      <c r="OSS4" s="252"/>
      <c r="OST4" s="252"/>
      <c r="OSU4" s="252"/>
      <c r="OSV4" s="252"/>
      <c r="OSW4" s="252"/>
      <c r="OSX4" s="252"/>
      <c r="OSY4" s="252"/>
      <c r="OSZ4" s="252"/>
      <c r="OTA4" s="252"/>
      <c r="OTB4" s="252"/>
      <c r="OTC4" s="252"/>
      <c r="OTD4" s="252"/>
      <c r="OTE4" s="252"/>
      <c r="OTF4" s="252"/>
      <c r="OTG4" s="252"/>
      <c r="OTH4" s="252"/>
      <c r="OTI4" s="252"/>
      <c r="OTJ4" s="252"/>
      <c r="OTK4" s="252"/>
      <c r="OTL4" s="252"/>
      <c r="OTM4" s="252"/>
      <c r="OTN4" s="252"/>
      <c r="OTO4" s="252"/>
      <c r="OTP4" s="252"/>
      <c r="OTQ4" s="252"/>
      <c r="OTR4" s="252"/>
      <c r="OTS4" s="252"/>
      <c r="OTT4" s="252"/>
      <c r="OTU4" s="252"/>
      <c r="OTV4" s="252"/>
      <c r="OTW4" s="252"/>
      <c r="OTX4" s="252"/>
      <c r="OTY4" s="252"/>
      <c r="OTZ4" s="252"/>
      <c r="OUA4" s="252"/>
      <c r="OUB4" s="252"/>
      <c r="OUC4" s="252"/>
      <c r="OUD4" s="252"/>
      <c r="OUE4" s="252"/>
      <c r="OUF4" s="252"/>
      <c r="OUG4" s="252"/>
      <c r="OUH4" s="252"/>
      <c r="OUI4" s="252"/>
      <c r="OUJ4" s="252"/>
      <c r="OUK4" s="252"/>
      <c r="OUL4" s="252"/>
      <c r="OUM4" s="252"/>
      <c r="OUN4" s="252"/>
      <c r="OUO4" s="252"/>
      <c r="OUP4" s="252"/>
      <c r="OUQ4" s="252"/>
      <c r="OUR4" s="252"/>
      <c r="OUS4" s="252"/>
      <c r="OUT4" s="252"/>
      <c r="OUU4" s="252"/>
      <c r="OUV4" s="252"/>
      <c r="OUW4" s="252"/>
      <c r="OUX4" s="252"/>
      <c r="OUY4" s="252"/>
      <c r="OUZ4" s="252"/>
      <c r="OVA4" s="252"/>
      <c r="OVB4" s="252"/>
      <c r="OVC4" s="252"/>
      <c r="OVD4" s="252"/>
      <c r="OVE4" s="252"/>
      <c r="OVF4" s="252"/>
      <c r="OVG4" s="252"/>
      <c r="OVH4" s="252"/>
      <c r="OVI4" s="252"/>
      <c r="OVJ4" s="252"/>
      <c r="OVK4" s="252"/>
      <c r="OVL4" s="252"/>
      <c r="OVM4" s="252"/>
      <c r="OVN4" s="252"/>
      <c r="OVO4" s="252"/>
      <c r="OVP4" s="252"/>
      <c r="OVQ4" s="252"/>
      <c r="OVR4" s="252"/>
      <c r="OVS4" s="252"/>
      <c r="OVT4" s="252"/>
      <c r="OVU4" s="252"/>
      <c r="OVV4" s="252"/>
      <c r="OVW4" s="252"/>
      <c r="OVX4" s="252"/>
      <c r="OVY4" s="252"/>
      <c r="OVZ4" s="252"/>
      <c r="OWA4" s="252"/>
      <c r="OWB4" s="252"/>
      <c r="OWC4" s="252"/>
      <c r="OWD4" s="252"/>
      <c r="OWE4" s="252"/>
      <c r="OWF4" s="252"/>
      <c r="OWG4" s="252"/>
      <c r="OWH4" s="252"/>
      <c r="OWI4" s="252"/>
      <c r="OWJ4" s="252"/>
      <c r="OWK4" s="252"/>
      <c r="OWL4" s="252"/>
      <c r="OWM4" s="252"/>
      <c r="OWN4" s="252"/>
      <c r="OWO4" s="252"/>
      <c r="OWP4" s="252"/>
      <c r="OWQ4" s="252"/>
      <c r="OWR4" s="252"/>
      <c r="OWS4" s="252"/>
      <c r="OWT4" s="252"/>
      <c r="OWU4" s="252"/>
      <c r="OWV4" s="252"/>
      <c r="OWW4" s="252"/>
      <c r="OWX4" s="252"/>
      <c r="OWY4" s="252"/>
      <c r="OWZ4" s="252"/>
      <c r="OXA4" s="252"/>
      <c r="OXB4" s="252"/>
      <c r="OXC4" s="252"/>
      <c r="OXD4" s="252"/>
      <c r="OXE4" s="252"/>
      <c r="OXF4" s="252"/>
      <c r="OXG4" s="252"/>
      <c r="OXH4" s="252"/>
      <c r="OXI4" s="252"/>
      <c r="OXJ4" s="252"/>
      <c r="OXK4" s="252"/>
      <c r="OXL4" s="252"/>
      <c r="OXM4" s="252"/>
      <c r="OXN4" s="252"/>
      <c r="OXO4" s="252"/>
      <c r="OXP4" s="252"/>
      <c r="OXQ4" s="252"/>
      <c r="OXR4" s="252"/>
      <c r="OXS4" s="252"/>
      <c r="OXT4" s="252"/>
      <c r="OXU4" s="252"/>
      <c r="OXV4" s="252"/>
      <c r="OXW4" s="252"/>
      <c r="OXX4" s="252"/>
      <c r="OXY4" s="252"/>
      <c r="OXZ4" s="252"/>
      <c r="OYA4" s="252"/>
      <c r="OYB4" s="252"/>
      <c r="OYC4" s="252"/>
      <c r="OYD4" s="252"/>
      <c r="OYE4" s="252"/>
      <c r="OYF4" s="252"/>
      <c r="OYG4" s="252"/>
      <c r="OYH4" s="252"/>
      <c r="OYI4" s="252"/>
      <c r="OYJ4" s="252"/>
      <c r="OYK4" s="252"/>
      <c r="OYL4" s="252"/>
      <c r="OYM4" s="252"/>
      <c r="OYN4" s="252"/>
      <c r="OYO4" s="252"/>
      <c r="OYP4" s="252"/>
      <c r="OYQ4" s="252"/>
      <c r="OYR4" s="252"/>
      <c r="OYS4" s="252"/>
      <c r="OYT4" s="252"/>
      <c r="OYU4" s="252"/>
      <c r="OYV4" s="252"/>
      <c r="OYW4" s="252"/>
      <c r="OYX4" s="252"/>
      <c r="OYY4" s="252"/>
      <c r="OYZ4" s="252"/>
      <c r="OZA4" s="252"/>
      <c r="OZB4" s="252"/>
      <c r="OZC4" s="252"/>
      <c r="OZD4" s="252"/>
      <c r="OZE4" s="252"/>
      <c r="OZF4" s="252"/>
      <c r="OZG4" s="252"/>
      <c r="OZH4" s="252"/>
      <c r="OZI4" s="252"/>
      <c r="OZJ4" s="252"/>
      <c r="OZK4" s="252"/>
      <c r="OZL4" s="252"/>
      <c r="OZM4" s="252"/>
      <c r="OZN4" s="252"/>
      <c r="OZO4" s="252"/>
      <c r="OZP4" s="252"/>
      <c r="OZQ4" s="252"/>
      <c r="OZR4" s="252"/>
      <c r="OZS4" s="252"/>
      <c r="OZT4" s="252"/>
      <c r="OZU4" s="252"/>
      <c r="OZV4" s="252"/>
      <c r="OZW4" s="252"/>
      <c r="OZX4" s="252"/>
      <c r="OZY4" s="252"/>
      <c r="OZZ4" s="252"/>
      <c r="PAA4" s="252"/>
      <c r="PAB4" s="252"/>
      <c r="PAC4" s="252"/>
      <c r="PAD4" s="252"/>
      <c r="PAE4" s="252"/>
      <c r="PAF4" s="252"/>
      <c r="PAG4" s="252"/>
      <c r="PAH4" s="252"/>
      <c r="PAI4" s="252"/>
      <c r="PAJ4" s="252"/>
      <c r="PAK4" s="252"/>
      <c r="PAL4" s="252"/>
      <c r="PAM4" s="252"/>
      <c r="PAN4" s="252"/>
      <c r="PAO4" s="252"/>
      <c r="PAP4" s="252"/>
      <c r="PAQ4" s="252"/>
      <c r="PAR4" s="252"/>
      <c r="PAS4" s="252"/>
      <c r="PAT4" s="252"/>
      <c r="PAU4" s="252"/>
      <c r="PAV4" s="252"/>
      <c r="PAW4" s="252"/>
      <c r="PAX4" s="252"/>
      <c r="PAY4" s="252"/>
      <c r="PAZ4" s="252"/>
      <c r="PBA4" s="252"/>
      <c r="PBB4" s="252"/>
      <c r="PBC4" s="252"/>
      <c r="PBD4" s="252"/>
      <c r="PBE4" s="252"/>
      <c r="PBF4" s="252"/>
      <c r="PBG4" s="252"/>
      <c r="PBH4" s="252"/>
      <c r="PBI4" s="252"/>
      <c r="PBJ4" s="252"/>
      <c r="PBK4" s="252"/>
      <c r="PBL4" s="252"/>
      <c r="PBM4" s="252"/>
      <c r="PBN4" s="252"/>
      <c r="PBO4" s="252"/>
      <c r="PBP4" s="252"/>
      <c r="PBQ4" s="252"/>
      <c r="PBR4" s="252"/>
      <c r="PBS4" s="252"/>
      <c r="PBT4" s="252"/>
      <c r="PBU4" s="252"/>
      <c r="PBV4" s="252"/>
      <c r="PBW4" s="252"/>
      <c r="PBX4" s="252"/>
      <c r="PBY4" s="252"/>
      <c r="PBZ4" s="252"/>
      <c r="PCA4" s="252"/>
      <c r="PCB4" s="252"/>
      <c r="PCC4" s="252"/>
      <c r="PCD4" s="252"/>
      <c r="PCE4" s="252"/>
      <c r="PCF4" s="252"/>
      <c r="PCG4" s="252"/>
      <c r="PCH4" s="252"/>
      <c r="PCI4" s="252"/>
      <c r="PCJ4" s="252"/>
      <c r="PCK4" s="252"/>
      <c r="PCL4" s="252"/>
      <c r="PCM4" s="252"/>
      <c r="PCN4" s="252"/>
      <c r="PCO4" s="252"/>
      <c r="PCP4" s="252"/>
      <c r="PCQ4" s="252"/>
      <c r="PCR4" s="252"/>
      <c r="PCS4" s="252"/>
      <c r="PCT4" s="252"/>
      <c r="PCU4" s="252"/>
      <c r="PCV4" s="252"/>
      <c r="PCW4" s="252"/>
      <c r="PCX4" s="252"/>
      <c r="PCY4" s="252"/>
      <c r="PCZ4" s="252"/>
      <c r="PDA4" s="252"/>
      <c r="PDB4" s="252"/>
      <c r="PDC4" s="252"/>
      <c r="PDD4" s="252"/>
      <c r="PDE4" s="252"/>
      <c r="PDF4" s="252"/>
      <c r="PDG4" s="252"/>
      <c r="PDH4" s="252"/>
      <c r="PDI4" s="252"/>
      <c r="PDJ4" s="252"/>
      <c r="PDK4" s="252"/>
      <c r="PDL4" s="252"/>
      <c r="PDM4" s="252"/>
      <c r="PDN4" s="252"/>
      <c r="PDO4" s="252"/>
      <c r="PDP4" s="252"/>
      <c r="PDQ4" s="252"/>
      <c r="PDR4" s="252"/>
      <c r="PDS4" s="252"/>
      <c r="PDT4" s="252"/>
      <c r="PDU4" s="252"/>
      <c r="PDV4" s="252"/>
      <c r="PDW4" s="252"/>
      <c r="PDX4" s="252"/>
      <c r="PDY4" s="252"/>
      <c r="PDZ4" s="252"/>
      <c r="PEA4" s="252"/>
      <c r="PEB4" s="252"/>
      <c r="PEC4" s="252"/>
      <c r="PED4" s="252"/>
      <c r="PEE4" s="252"/>
      <c r="PEF4" s="252"/>
      <c r="PEG4" s="252"/>
      <c r="PEH4" s="252"/>
      <c r="PEI4" s="252"/>
      <c r="PEJ4" s="252"/>
      <c r="PEK4" s="252"/>
      <c r="PEL4" s="252"/>
      <c r="PEM4" s="252"/>
      <c r="PEN4" s="252"/>
      <c r="PEO4" s="252"/>
      <c r="PEP4" s="252"/>
      <c r="PEQ4" s="252"/>
      <c r="PER4" s="252"/>
      <c r="PES4" s="252"/>
      <c r="PET4" s="252"/>
      <c r="PEU4" s="252"/>
      <c r="PEV4" s="252"/>
      <c r="PEW4" s="252"/>
      <c r="PEX4" s="252"/>
      <c r="PEY4" s="252"/>
      <c r="PEZ4" s="252"/>
      <c r="PFA4" s="252"/>
      <c r="PFB4" s="252"/>
      <c r="PFC4" s="252"/>
      <c r="PFD4" s="252"/>
      <c r="PFE4" s="252"/>
      <c r="PFF4" s="252"/>
      <c r="PFG4" s="252"/>
      <c r="PFH4" s="252"/>
      <c r="PFI4" s="252"/>
      <c r="PFJ4" s="252"/>
      <c r="PFK4" s="252"/>
      <c r="PFL4" s="252"/>
      <c r="PFM4" s="252"/>
      <c r="PFN4" s="252"/>
      <c r="PFO4" s="252"/>
      <c r="PFP4" s="252"/>
      <c r="PFQ4" s="252"/>
      <c r="PFR4" s="252"/>
      <c r="PFS4" s="252"/>
      <c r="PFT4" s="252"/>
      <c r="PFU4" s="252"/>
      <c r="PFV4" s="252"/>
      <c r="PFW4" s="252"/>
      <c r="PFX4" s="252"/>
      <c r="PFY4" s="252"/>
      <c r="PFZ4" s="252"/>
      <c r="PGA4" s="252"/>
      <c r="PGB4" s="252"/>
      <c r="PGC4" s="252"/>
      <c r="PGD4" s="252"/>
      <c r="PGE4" s="252"/>
      <c r="PGF4" s="252"/>
      <c r="PGG4" s="252"/>
      <c r="PGH4" s="252"/>
      <c r="PGI4" s="252"/>
      <c r="PGJ4" s="252"/>
      <c r="PGK4" s="252"/>
      <c r="PGL4" s="252"/>
      <c r="PGM4" s="252"/>
      <c r="PGN4" s="252"/>
      <c r="PGO4" s="252"/>
      <c r="PGP4" s="252"/>
      <c r="PGQ4" s="252"/>
      <c r="PGR4" s="252"/>
      <c r="PGS4" s="252"/>
      <c r="PGT4" s="252"/>
      <c r="PGU4" s="252"/>
      <c r="PGV4" s="252"/>
      <c r="PGW4" s="252"/>
      <c r="PGX4" s="252"/>
      <c r="PGY4" s="252"/>
      <c r="PGZ4" s="252"/>
      <c r="PHA4" s="252"/>
      <c r="PHB4" s="252"/>
      <c r="PHC4" s="252"/>
      <c r="PHD4" s="252"/>
      <c r="PHE4" s="252"/>
      <c r="PHF4" s="252"/>
      <c r="PHG4" s="252"/>
      <c r="PHH4" s="252"/>
      <c r="PHI4" s="252"/>
      <c r="PHJ4" s="252"/>
      <c r="PHK4" s="252"/>
      <c r="PHL4" s="252"/>
      <c r="PHM4" s="252"/>
      <c r="PHN4" s="252"/>
      <c r="PHO4" s="252"/>
      <c r="PHP4" s="252"/>
      <c r="PHQ4" s="252"/>
      <c r="PHR4" s="252"/>
      <c r="PHS4" s="252"/>
      <c r="PHT4" s="252"/>
      <c r="PHU4" s="252"/>
      <c r="PHV4" s="252"/>
      <c r="PHW4" s="252"/>
      <c r="PHX4" s="252"/>
      <c r="PHY4" s="252"/>
      <c r="PHZ4" s="252"/>
      <c r="PIA4" s="252"/>
      <c r="PIB4" s="252"/>
      <c r="PIC4" s="252"/>
      <c r="PID4" s="252"/>
      <c r="PIE4" s="252"/>
      <c r="PIF4" s="252"/>
      <c r="PIG4" s="252"/>
      <c r="PIH4" s="252"/>
      <c r="PII4" s="252"/>
      <c r="PIJ4" s="252"/>
      <c r="PIK4" s="252"/>
      <c r="PIL4" s="252"/>
      <c r="PIM4" s="252"/>
      <c r="PIN4" s="252"/>
      <c r="PIO4" s="252"/>
      <c r="PIP4" s="252"/>
      <c r="PIQ4" s="252"/>
      <c r="PIR4" s="252"/>
      <c r="PIS4" s="252"/>
      <c r="PIT4" s="252"/>
      <c r="PIU4" s="252"/>
      <c r="PIV4" s="252"/>
      <c r="PIW4" s="252"/>
      <c r="PIX4" s="252"/>
      <c r="PIY4" s="252"/>
      <c r="PIZ4" s="252"/>
      <c r="PJA4" s="252"/>
      <c r="PJB4" s="252"/>
      <c r="PJC4" s="252"/>
      <c r="PJD4" s="252"/>
      <c r="PJE4" s="252"/>
      <c r="PJF4" s="252"/>
      <c r="PJG4" s="252"/>
      <c r="PJH4" s="252"/>
      <c r="PJI4" s="252"/>
      <c r="PJJ4" s="252"/>
      <c r="PJK4" s="252"/>
      <c r="PJL4" s="252"/>
      <c r="PJM4" s="252"/>
      <c r="PJN4" s="252"/>
      <c r="PJO4" s="252"/>
      <c r="PJP4" s="252"/>
      <c r="PJQ4" s="252"/>
      <c r="PJR4" s="252"/>
      <c r="PJS4" s="252"/>
      <c r="PJT4" s="252"/>
      <c r="PJU4" s="252"/>
      <c r="PJV4" s="252"/>
      <c r="PJW4" s="252"/>
      <c r="PJX4" s="252"/>
      <c r="PJY4" s="252"/>
      <c r="PJZ4" s="252"/>
      <c r="PKA4" s="252"/>
      <c r="PKB4" s="252"/>
      <c r="PKC4" s="252"/>
      <c r="PKD4" s="252"/>
      <c r="PKE4" s="252"/>
      <c r="PKF4" s="252"/>
      <c r="PKG4" s="252"/>
      <c r="PKH4" s="252"/>
      <c r="PKI4" s="252"/>
      <c r="PKJ4" s="252"/>
      <c r="PKK4" s="252"/>
      <c r="PKL4" s="252"/>
      <c r="PKM4" s="252"/>
      <c r="PKN4" s="252"/>
      <c r="PKO4" s="252"/>
      <c r="PKP4" s="252"/>
      <c r="PKQ4" s="252"/>
      <c r="PKR4" s="252"/>
      <c r="PKS4" s="252"/>
      <c r="PKT4" s="252"/>
      <c r="PKU4" s="252"/>
      <c r="PKV4" s="252"/>
      <c r="PKW4" s="252"/>
      <c r="PKX4" s="252"/>
      <c r="PKY4" s="252"/>
      <c r="PKZ4" s="252"/>
      <c r="PLA4" s="252"/>
      <c r="PLB4" s="252"/>
      <c r="PLC4" s="252"/>
      <c r="PLD4" s="252"/>
      <c r="PLE4" s="252"/>
      <c r="PLF4" s="252"/>
      <c r="PLG4" s="252"/>
      <c r="PLH4" s="252"/>
      <c r="PLI4" s="252"/>
      <c r="PLJ4" s="252"/>
      <c r="PLK4" s="252"/>
      <c r="PLL4" s="252"/>
      <c r="PLM4" s="252"/>
      <c r="PLN4" s="252"/>
      <c r="PLO4" s="252"/>
      <c r="PLP4" s="252"/>
      <c r="PLQ4" s="252"/>
      <c r="PLR4" s="252"/>
      <c r="PLS4" s="252"/>
      <c r="PLT4" s="252"/>
      <c r="PLU4" s="252"/>
      <c r="PLV4" s="252"/>
      <c r="PLW4" s="252"/>
      <c r="PLX4" s="252"/>
      <c r="PLY4" s="252"/>
      <c r="PLZ4" s="252"/>
      <c r="PMA4" s="252"/>
      <c r="PMB4" s="252"/>
      <c r="PMC4" s="252"/>
      <c r="PMD4" s="252"/>
      <c r="PME4" s="252"/>
      <c r="PMF4" s="252"/>
      <c r="PMG4" s="252"/>
      <c r="PMH4" s="252"/>
      <c r="PMI4" s="252"/>
      <c r="PMJ4" s="252"/>
      <c r="PMK4" s="252"/>
      <c r="PML4" s="252"/>
      <c r="PMM4" s="252"/>
      <c r="PMN4" s="252"/>
      <c r="PMO4" s="252"/>
      <c r="PMP4" s="252"/>
      <c r="PMQ4" s="252"/>
      <c r="PMR4" s="252"/>
      <c r="PMS4" s="252"/>
      <c r="PMT4" s="252"/>
      <c r="PMU4" s="252"/>
      <c r="PMV4" s="252"/>
      <c r="PMW4" s="252"/>
      <c r="PMX4" s="252"/>
      <c r="PMY4" s="252"/>
      <c r="PMZ4" s="252"/>
      <c r="PNA4" s="252"/>
      <c r="PNB4" s="252"/>
      <c r="PNC4" s="252"/>
      <c r="PND4" s="252"/>
      <c r="PNE4" s="252"/>
      <c r="PNF4" s="252"/>
      <c r="PNG4" s="252"/>
      <c r="PNH4" s="252"/>
      <c r="PNI4" s="252"/>
      <c r="PNJ4" s="252"/>
      <c r="PNK4" s="252"/>
      <c r="PNL4" s="252"/>
      <c r="PNM4" s="252"/>
      <c r="PNN4" s="252"/>
      <c r="PNO4" s="252"/>
      <c r="PNP4" s="252"/>
      <c r="PNQ4" s="252"/>
      <c r="PNR4" s="252"/>
      <c r="PNS4" s="252"/>
      <c r="PNT4" s="252"/>
      <c r="PNU4" s="252"/>
      <c r="PNV4" s="252"/>
      <c r="PNW4" s="252"/>
      <c r="PNX4" s="252"/>
      <c r="PNY4" s="252"/>
      <c r="PNZ4" s="252"/>
      <c r="POA4" s="252"/>
      <c r="POB4" s="252"/>
      <c r="POC4" s="252"/>
      <c r="POD4" s="252"/>
      <c r="POE4" s="252"/>
      <c r="POF4" s="252"/>
      <c r="POG4" s="252"/>
      <c r="POH4" s="252"/>
      <c r="POI4" s="252"/>
      <c r="POJ4" s="252"/>
      <c r="POK4" s="252"/>
      <c r="POL4" s="252"/>
      <c r="POM4" s="252"/>
      <c r="PON4" s="252"/>
      <c r="POO4" s="252"/>
      <c r="POP4" s="252"/>
      <c r="POQ4" s="252"/>
      <c r="POR4" s="252"/>
      <c r="POS4" s="252"/>
      <c r="POT4" s="252"/>
      <c r="POU4" s="252"/>
      <c r="POV4" s="252"/>
      <c r="POW4" s="252"/>
      <c r="POX4" s="252"/>
      <c r="POY4" s="252"/>
      <c r="POZ4" s="252"/>
      <c r="PPA4" s="252"/>
      <c r="PPB4" s="252"/>
      <c r="PPC4" s="252"/>
      <c r="PPD4" s="252"/>
      <c r="PPE4" s="252"/>
      <c r="PPF4" s="252"/>
      <c r="PPG4" s="252"/>
      <c r="PPH4" s="252"/>
      <c r="PPI4" s="252"/>
      <c r="PPJ4" s="252"/>
      <c r="PPK4" s="252"/>
      <c r="PPL4" s="252"/>
      <c r="PPM4" s="252"/>
      <c r="PPN4" s="252"/>
      <c r="PPO4" s="252"/>
      <c r="PPP4" s="252"/>
      <c r="PPQ4" s="252"/>
      <c r="PPR4" s="252"/>
      <c r="PPS4" s="252"/>
      <c r="PPT4" s="252"/>
      <c r="PPU4" s="252"/>
      <c r="PPV4" s="252"/>
      <c r="PPW4" s="252"/>
      <c r="PPX4" s="252"/>
      <c r="PPY4" s="252"/>
      <c r="PPZ4" s="252"/>
      <c r="PQA4" s="252"/>
      <c r="PQB4" s="252"/>
      <c r="PQC4" s="252"/>
      <c r="PQD4" s="252"/>
      <c r="PQE4" s="252"/>
      <c r="PQF4" s="252"/>
      <c r="PQG4" s="252"/>
      <c r="PQH4" s="252"/>
      <c r="PQI4" s="252"/>
      <c r="PQJ4" s="252"/>
      <c r="PQK4" s="252"/>
      <c r="PQL4" s="252"/>
      <c r="PQM4" s="252"/>
      <c r="PQN4" s="252"/>
      <c r="PQO4" s="252"/>
      <c r="PQP4" s="252"/>
      <c r="PQQ4" s="252"/>
      <c r="PQR4" s="252"/>
      <c r="PQS4" s="252"/>
      <c r="PQT4" s="252"/>
      <c r="PQU4" s="252"/>
      <c r="PQV4" s="252"/>
      <c r="PQW4" s="252"/>
      <c r="PQX4" s="252"/>
      <c r="PQY4" s="252"/>
      <c r="PQZ4" s="252"/>
      <c r="PRA4" s="252"/>
      <c r="PRB4" s="252"/>
      <c r="PRC4" s="252"/>
      <c r="PRD4" s="252"/>
      <c r="PRE4" s="252"/>
      <c r="PRF4" s="252"/>
      <c r="PRG4" s="252"/>
      <c r="PRH4" s="252"/>
      <c r="PRI4" s="252"/>
      <c r="PRJ4" s="252"/>
      <c r="PRK4" s="252"/>
      <c r="PRL4" s="252"/>
      <c r="PRM4" s="252"/>
      <c r="PRN4" s="252"/>
      <c r="PRO4" s="252"/>
      <c r="PRP4" s="252"/>
      <c r="PRQ4" s="252"/>
      <c r="PRR4" s="252"/>
      <c r="PRS4" s="252"/>
      <c r="PRT4" s="252"/>
      <c r="PRU4" s="252"/>
      <c r="PRV4" s="252"/>
      <c r="PRW4" s="252"/>
      <c r="PRX4" s="252"/>
      <c r="PRY4" s="252"/>
      <c r="PRZ4" s="252"/>
      <c r="PSA4" s="252"/>
      <c r="PSB4" s="252"/>
      <c r="PSC4" s="252"/>
      <c r="PSD4" s="252"/>
      <c r="PSE4" s="252"/>
      <c r="PSF4" s="252"/>
      <c r="PSG4" s="252"/>
      <c r="PSH4" s="252"/>
      <c r="PSI4" s="252"/>
      <c r="PSJ4" s="252"/>
      <c r="PSK4" s="252"/>
      <c r="PSL4" s="252"/>
      <c r="PSM4" s="252"/>
      <c r="PSN4" s="252"/>
      <c r="PSO4" s="252"/>
      <c r="PSP4" s="252"/>
      <c r="PSQ4" s="252"/>
      <c r="PSR4" s="252"/>
      <c r="PSS4" s="252"/>
      <c r="PST4" s="252"/>
      <c r="PSU4" s="252"/>
      <c r="PSV4" s="252"/>
      <c r="PSW4" s="252"/>
      <c r="PSX4" s="252"/>
      <c r="PSY4" s="252"/>
      <c r="PSZ4" s="252"/>
      <c r="PTA4" s="252"/>
      <c r="PTB4" s="252"/>
      <c r="PTC4" s="252"/>
      <c r="PTD4" s="252"/>
      <c r="PTE4" s="252"/>
      <c r="PTF4" s="252"/>
      <c r="PTG4" s="252"/>
      <c r="PTH4" s="252"/>
      <c r="PTI4" s="252"/>
      <c r="PTJ4" s="252"/>
      <c r="PTK4" s="252"/>
      <c r="PTL4" s="252"/>
      <c r="PTM4" s="252"/>
      <c r="PTN4" s="252"/>
      <c r="PTO4" s="252"/>
      <c r="PTP4" s="252"/>
      <c r="PTQ4" s="252"/>
      <c r="PTR4" s="252"/>
      <c r="PTS4" s="252"/>
      <c r="PTT4" s="252"/>
      <c r="PTU4" s="252"/>
      <c r="PTV4" s="252"/>
      <c r="PTW4" s="252"/>
      <c r="PTX4" s="252"/>
      <c r="PTY4" s="252"/>
      <c r="PTZ4" s="252"/>
      <c r="PUA4" s="252"/>
      <c r="PUB4" s="252"/>
      <c r="PUC4" s="252"/>
      <c r="PUD4" s="252"/>
      <c r="PUE4" s="252"/>
      <c r="PUF4" s="252"/>
      <c r="PUG4" s="252"/>
      <c r="PUH4" s="252"/>
      <c r="PUI4" s="252"/>
      <c r="PUJ4" s="252"/>
      <c r="PUK4" s="252"/>
      <c r="PUL4" s="252"/>
      <c r="PUM4" s="252"/>
      <c r="PUN4" s="252"/>
      <c r="PUO4" s="252"/>
      <c r="PUP4" s="252"/>
      <c r="PUQ4" s="252"/>
      <c r="PUR4" s="252"/>
      <c r="PUS4" s="252"/>
      <c r="PUT4" s="252"/>
      <c r="PUU4" s="252"/>
      <c r="PUV4" s="252"/>
      <c r="PUW4" s="252"/>
      <c r="PUX4" s="252"/>
      <c r="PUY4" s="252"/>
      <c r="PUZ4" s="252"/>
      <c r="PVA4" s="252"/>
      <c r="PVB4" s="252"/>
      <c r="PVC4" s="252"/>
      <c r="PVD4" s="252"/>
      <c r="PVE4" s="252"/>
      <c r="PVF4" s="252"/>
      <c r="PVG4" s="252"/>
      <c r="PVH4" s="252"/>
      <c r="PVI4" s="252"/>
      <c r="PVJ4" s="252"/>
      <c r="PVK4" s="252"/>
      <c r="PVL4" s="252"/>
      <c r="PVM4" s="252"/>
      <c r="PVN4" s="252"/>
      <c r="PVO4" s="252"/>
      <c r="PVP4" s="252"/>
      <c r="PVQ4" s="252"/>
      <c r="PVR4" s="252"/>
      <c r="PVS4" s="252"/>
      <c r="PVT4" s="252"/>
      <c r="PVU4" s="252"/>
      <c r="PVV4" s="252"/>
      <c r="PVW4" s="252"/>
      <c r="PVX4" s="252"/>
      <c r="PVY4" s="252"/>
      <c r="PVZ4" s="252"/>
      <c r="PWA4" s="252"/>
      <c r="PWB4" s="252"/>
      <c r="PWC4" s="252"/>
      <c r="PWD4" s="252"/>
      <c r="PWE4" s="252"/>
      <c r="PWF4" s="252"/>
      <c r="PWG4" s="252"/>
      <c r="PWH4" s="252"/>
      <c r="PWI4" s="252"/>
      <c r="PWJ4" s="252"/>
      <c r="PWK4" s="252"/>
      <c r="PWL4" s="252"/>
      <c r="PWM4" s="252"/>
      <c r="PWN4" s="252"/>
      <c r="PWO4" s="252"/>
      <c r="PWP4" s="252"/>
      <c r="PWQ4" s="252"/>
      <c r="PWR4" s="252"/>
      <c r="PWS4" s="252"/>
      <c r="PWT4" s="252"/>
      <c r="PWU4" s="252"/>
      <c r="PWV4" s="252"/>
      <c r="PWW4" s="252"/>
      <c r="PWX4" s="252"/>
      <c r="PWY4" s="252"/>
      <c r="PWZ4" s="252"/>
      <c r="PXA4" s="252"/>
      <c r="PXB4" s="252"/>
      <c r="PXC4" s="252"/>
      <c r="PXD4" s="252"/>
      <c r="PXE4" s="252"/>
      <c r="PXF4" s="252"/>
      <c r="PXG4" s="252"/>
      <c r="PXH4" s="252"/>
      <c r="PXI4" s="252"/>
      <c r="PXJ4" s="252"/>
      <c r="PXK4" s="252"/>
      <c r="PXL4" s="252"/>
      <c r="PXM4" s="252"/>
      <c r="PXN4" s="252"/>
      <c r="PXO4" s="252"/>
      <c r="PXP4" s="252"/>
      <c r="PXQ4" s="252"/>
      <c r="PXR4" s="252"/>
      <c r="PXS4" s="252"/>
      <c r="PXT4" s="252"/>
      <c r="PXU4" s="252"/>
      <c r="PXV4" s="252"/>
      <c r="PXW4" s="252"/>
      <c r="PXX4" s="252"/>
      <c r="PXY4" s="252"/>
      <c r="PXZ4" s="252"/>
      <c r="PYA4" s="252"/>
      <c r="PYB4" s="252"/>
      <c r="PYC4" s="252"/>
      <c r="PYD4" s="252"/>
      <c r="PYE4" s="252"/>
      <c r="PYF4" s="252"/>
      <c r="PYG4" s="252"/>
      <c r="PYH4" s="252"/>
      <c r="PYI4" s="252"/>
      <c r="PYJ4" s="252"/>
      <c r="PYK4" s="252"/>
      <c r="PYL4" s="252"/>
      <c r="PYM4" s="252"/>
      <c r="PYN4" s="252"/>
      <c r="PYO4" s="252"/>
      <c r="PYP4" s="252"/>
      <c r="PYQ4" s="252"/>
      <c r="PYR4" s="252"/>
      <c r="PYS4" s="252"/>
      <c r="PYT4" s="252"/>
      <c r="PYU4" s="252"/>
      <c r="PYV4" s="252"/>
      <c r="PYW4" s="252"/>
      <c r="PYX4" s="252"/>
      <c r="PYY4" s="252"/>
      <c r="PYZ4" s="252"/>
      <c r="PZA4" s="252"/>
      <c r="PZB4" s="252"/>
      <c r="PZC4" s="252"/>
      <c r="PZD4" s="252"/>
      <c r="PZE4" s="252"/>
      <c r="PZF4" s="252"/>
      <c r="PZG4" s="252"/>
      <c r="PZH4" s="252"/>
      <c r="PZI4" s="252"/>
      <c r="PZJ4" s="252"/>
      <c r="PZK4" s="252"/>
      <c r="PZL4" s="252"/>
      <c r="PZM4" s="252"/>
      <c r="PZN4" s="252"/>
      <c r="PZO4" s="252"/>
      <c r="PZP4" s="252"/>
      <c r="PZQ4" s="252"/>
      <c r="PZR4" s="252"/>
      <c r="PZS4" s="252"/>
      <c r="PZT4" s="252"/>
      <c r="PZU4" s="252"/>
      <c r="PZV4" s="252"/>
      <c r="PZW4" s="252"/>
      <c r="PZX4" s="252"/>
      <c r="PZY4" s="252"/>
      <c r="PZZ4" s="252"/>
      <c r="QAA4" s="252"/>
      <c r="QAB4" s="252"/>
      <c r="QAC4" s="252"/>
      <c r="QAD4" s="252"/>
      <c r="QAE4" s="252"/>
      <c r="QAF4" s="252"/>
      <c r="QAG4" s="252"/>
      <c r="QAH4" s="252"/>
      <c r="QAI4" s="252"/>
      <c r="QAJ4" s="252"/>
      <c r="QAK4" s="252"/>
      <c r="QAL4" s="252"/>
      <c r="QAM4" s="252"/>
      <c r="QAN4" s="252"/>
      <c r="QAO4" s="252"/>
      <c r="QAP4" s="252"/>
      <c r="QAQ4" s="252"/>
      <c r="QAR4" s="252"/>
      <c r="QAS4" s="252"/>
      <c r="QAT4" s="252"/>
      <c r="QAU4" s="252"/>
      <c r="QAV4" s="252"/>
      <c r="QAW4" s="252"/>
      <c r="QAX4" s="252"/>
      <c r="QAY4" s="252"/>
      <c r="QAZ4" s="252"/>
      <c r="QBA4" s="252"/>
      <c r="QBB4" s="252"/>
      <c r="QBC4" s="252"/>
      <c r="QBD4" s="252"/>
      <c r="QBE4" s="252"/>
      <c r="QBF4" s="252"/>
      <c r="QBG4" s="252"/>
      <c r="QBH4" s="252"/>
      <c r="QBI4" s="252"/>
      <c r="QBJ4" s="252"/>
      <c r="QBK4" s="252"/>
      <c r="QBL4" s="252"/>
      <c r="QBM4" s="252"/>
      <c r="QBN4" s="252"/>
      <c r="QBO4" s="252"/>
      <c r="QBP4" s="252"/>
      <c r="QBQ4" s="252"/>
      <c r="QBR4" s="252"/>
      <c r="QBS4" s="252"/>
      <c r="QBT4" s="252"/>
      <c r="QBU4" s="252"/>
      <c r="QBV4" s="252"/>
      <c r="QBW4" s="252"/>
      <c r="QBX4" s="252"/>
      <c r="QBY4" s="252"/>
      <c r="QBZ4" s="252"/>
      <c r="QCA4" s="252"/>
      <c r="QCB4" s="252"/>
      <c r="QCC4" s="252"/>
      <c r="QCD4" s="252"/>
      <c r="QCE4" s="252"/>
      <c r="QCF4" s="252"/>
      <c r="QCG4" s="252"/>
      <c r="QCH4" s="252"/>
      <c r="QCI4" s="252"/>
      <c r="QCJ4" s="252"/>
      <c r="QCK4" s="252"/>
      <c r="QCL4" s="252"/>
      <c r="QCM4" s="252"/>
      <c r="QCN4" s="252"/>
      <c r="QCO4" s="252"/>
      <c r="QCP4" s="252"/>
      <c r="QCQ4" s="252"/>
      <c r="QCR4" s="252"/>
      <c r="QCS4" s="252"/>
      <c r="QCT4" s="252"/>
      <c r="QCU4" s="252"/>
      <c r="QCV4" s="252"/>
      <c r="QCW4" s="252"/>
      <c r="QCX4" s="252"/>
      <c r="QCY4" s="252"/>
      <c r="QCZ4" s="252"/>
      <c r="QDA4" s="252"/>
      <c r="QDB4" s="252"/>
      <c r="QDC4" s="252"/>
      <c r="QDD4" s="252"/>
      <c r="QDE4" s="252"/>
      <c r="QDF4" s="252"/>
      <c r="QDG4" s="252"/>
      <c r="QDH4" s="252"/>
      <c r="QDI4" s="252"/>
      <c r="QDJ4" s="252"/>
      <c r="QDK4" s="252"/>
      <c r="QDL4" s="252"/>
      <c r="QDM4" s="252"/>
      <c r="QDN4" s="252"/>
      <c r="QDO4" s="252"/>
      <c r="QDP4" s="252"/>
      <c r="QDQ4" s="252"/>
      <c r="QDR4" s="252"/>
      <c r="QDS4" s="252"/>
      <c r="QDT4" s="252"/>
      <c r="QDU4" s="252"/>
      <c r="QDV4" s="252"/>
      <c r="QDW4" s="252"/>
      <c r="QDX4" s="252"/>
      <c r="QDY4" s="252"/>
      <c r="QDZ4" s="252"/>
      <c r="QEA4" s="252"/>
      <c r="QEB4" s="252"/>
      <c r="QEC4" s="252"/>
      <c r="QED4" s="252"/>
      <c r="QEE4" s="252"/>
      <c r="QEF4" s="252"/>
      <c r="QEG4" s="252"/>
      <c r="QEH4" s="252"/>
      <c r="QEI4" s="252"/>
      <c r="QEJ4" s="252"/>
      <c r="QEK4" s="252"/>
      <c r="QEL4" s="252"/>
      <c r="QEM4" s="252"/>
      <c r="QEN4" s="252"/>
      <c r="QEO4" s="252"/>
      <c r="QEP4" s="252"/>
      <c r="QEQ4" s="252"/>
      <c r="QER4" s="252"/>
      <c r="QES4" s="252"/>
      <c r="QET4" s="252"/>
      <c r="QEU4" s="252"/>
      <c r="QEV4" s="252"/>
      <c r="QEW4" s="252"/>
      <c r="QEX4" s="252"/>
      <c r="QEY4" s="252"/>
      <c r="QEZ4" s="252"/>
      <c r="QFA4" s="252"/>
      <c r="QFB4" s="252"/>
      <c r="QFC4" s="252"/>
      <c r="QFD4" s="252"/>
      <c r="QFE4" s="252"/>
      <c r="QFF4" s="252"/>
      <c r="QFG4" s="252"/>
      <c r="QFH4" s="252"/>
      <c r="QFI4" s="252"/>
      <c r="QFJ4" s="252"/>
      <c r="QFK4" s="252"/>
      <c r="QFL4" s="252"/>
      <c r="QFM4" s="252"/>
      <c r="QFN4" s="252"/>
      <c r="QFO4" s="252"/>
      <c r="QFP4" s="252"/>
      <c r="QFQ4" s="252"/>
      <c r="QFR4" s="252"/>
      <c r="QFS4" s="252"/>
      <c r="QFT4" s="252"/>
      <c r="QFU4" s="252"/>
      <c r="QFV4" s="252"/>
      <c r="QFW4" s="252"/>
      <c r="QFX4" s="252"/>
      <c r="QFY4" s="252"/>
      <c r="QFZ4" s="252"/>
      <c r="QGA4" s="252"/>
      <c r="QGB4" s="252"/>
      <c r="QGC4" s="252"/>
      <c r="QGD4" s="252"/>
      <c r="QGE4" s="252"/>
      <c r="QGF4" s="252"/>
      <c r="QGG4" s="252"/>
      <c r="QGH4" s="252"/>
      <c r="QGI4" s="252"/>
      <c r="QGJ4" s="252"/>
      <c r="QGK4" s="252"/>
      <c r="QGL4" s="252"/>
      <c r="QGM4" s="252"/>
      <c r="QGN4" s="252"/>
      <c r="QGO4" s="252"/>
      <c r="QGP4" s="252"/>
      <c r="QGQ4" s="252"/>
      <c r="QGR4" s="252"/>
      <c r="QGS4" s="252"/>
      <c r="QGT4" s="252"/>
      <c r="QGU4" s="252"/>
      <c r="QGV4" s="252"/>
      <c r="QGW4" s="252"/>
      <c r="QGX4" s="252"/>
      <c r="QGY4" s="252"/>
      <c r="QGZ4" s="252"/>
      <c r="QHA4" s="252"/>
      <c r="QHB4" s="252"/>
      <c r="QHC4" s="252"/>
      <c r="QHD4" s="252"/>
      <c r="QHE4" s="252"/>
      <c r="QHF4" s="252"/>
      <c r="QHG4" s="252"/>
      <c r="QHH4" s="252"/>
      <c r="QHI4" s="252"/>
      <c r="QHJ4" s="252"/>
      <c r="QHK4" s="252"/>
      <c r="QHL4" s="252"/>
      <c r="QHM4" s="252"/>
      <c r="QHN4" s="252"/>
      <c r="QHO4" s="252"/>
      <c r="QHP4" s="252"/>
      <c r="QHQ4" s="252"/>
      <c r="QHR4" s="252"/>
      <c r="QHS4" s="252"/>
      <c r="QHT4" s="252"/>
      <c r="QHU4" s="252"/>
      <c r="QHV4" s="252"/>
      <c r="QHW4" s="252"/>
      <c r="QHX4" s="252"/>
      <c r="QHY4" s="252"/>
      <c r="QHZ4" s="252"/>
      <c r="QIA4" s="252"/>
      <c r="QIB4" s="252"/>
      <c r="QIC4" s="252"/>
      <c r="QID4" s="252"/>
      <c r="QIE4" s="252"/>
      <c r="QIF4" s="252"/>
      <c r="QIG4" s="252"/>
      <c r="QIH4" s="252"/>
      <c r="QII4" s="252"/>
      <c r="QIJ4" s="252"/>
      <c r="QIK4" s="252"/>
      <c r="QIL4" s="252"/>
      <c r="QIM4" s="252"/>
      <c r="QIN4" s="252"/>
      <c r="QIO4" s="252"/>
      <c r="QIP4" s="252"/>
      <c r="QIQ4" s="252"/>
      <c r="QIR4" s="252"/>
      <c r="QIS4" s="252"/>
      <c r="QIT4" s="252"/>
      <c r="QIU4" s="252"/>
      <c r="QIV4" s="252"/>
      <c r="QIW4" s="252"/>
      <c r="QIX4" s="252"/>
      <c r="QIY4" s="252"/>
      <c r="QIZ4" s="252"/>
      <c r="QJA4" s="252"/>
      <c r="QJB4" s="252"/>
      <c r="QJC4" s="252"/>
      <c r="QJD4" s="252"/>
      <c r="QJE4" s="252"/>
      <c r="QJF4" s="252"/>
      <c r="QJG4" s="252"/>
      <c r="QJH4" s="252"/>
      <c r="QJI4" s="252"/>
      <c r="QJJ4" s="252"/>
      <c r="QJK4" s="252"/>
      <c r="QJL4" s="252"/>
      <c r="QJM4" s="252"/>
      <c r="QJN4" s="252"/>
      <c r="QJO4" s="252"/>
      <c r="QJP4" s="252"/>
      <c r="QJQ4" s="252"/>
      <c r="QJR4" s="252"/>
      <c r="QJS4" s="252"/>
      <c r="QJT4" s="252"/>
      <c r="QJU4" s="252"/>
      <c r="QJV4" s="252"/>
      <c r="QJW4" s="252"/>
      <c r="QJX4" s="252"/>
      <c r="QJY4" s="252"/>
      <c r="QJZ4" s="252"/>
      <c r="QKA4" s="252"/>
      <c r="QKB4" s="252"/>
      <c r="QKC4" s="252"/>
      <c r="QKD4" s="252"/>
      <c r="QKE4" s="252"/>
      <c r="QKF4" s="252"/>
      <c r="QKG4" s="252"/>
      <c r="QKH4" s="252"/>
      <c r="QKI4" s="252"/>
      <c r="QKJ4" s="252"/>
      <c r="QKK4" s="252"/>
      <c r="QKL4" s="252"/>
      <c r="QKM4" s="252"/>
      <c r="QKN4" s="252"/>
      <c r="QKO4" s="252"/>
      <c r="QKP4" s="252"/>
      <c r="QKQ4" s="252"/>
      <c r="QKR4" s="252"/>
      <c r="QKS4" s="252"/>
      <c r="QKT4" s="252"/>
      <c r="QKU4" s="252"/>
      <c r="QKV4" s="252"/>
      <c r="QKW4" s="252"/>
      <c r="QKX4" s="252"/>
      <c r="QKY4" s="252"/>
      <c r="QKZ4" s="252"/>
      <c r="QLA4" s="252"/>
      <c r="QLB4" s="252"/>
      <c r="QLC4" s="252"/>
      <c r="QLD4" s="252"/>
      <c r="QLE4" s="252"/>
      <c r="QLF4" s="252"/>
      <c r="QLG4" s="252"/>
      <c r="QLH4" s="252"/>
      <c r="QLI4" s="252"/>
      <c r="QLJ4" s="252"/>
      <c r="QLK4" s="252"/>
      <c r="QLL4" s="252"/>
      <c r="QLM4" s="252"/>
      <c r="QLN4" s="252"/>
      <c r="QLO4" s="252"/>
      <c r="QLP4" s="252"/>
      <c r="QLQ4" s="252"/>
      <c r="QLR4" s="252"/>
      <c r="QLS4" s="252"/>
      <c r="QLT4" s="252"/>
      <c r="QLU4" s="252"/>
      <c r="QLV4" s="252"/>
      <c r="QLW4" s="252"/>
      <c r="QLX4" s="252"/>
      <c r="QLY4" s="252"/>
      <c r="QLZ4" s="252"/>
      <c r="QMA4" s="252"/>
      <c r="QMB4" s="252"/>
      <c r="QMC4" s="252"/>
      <c r="QMD4" s="252"/>
      <c r="QME4" s="252"/>
      <c r="QMF4" s="252"/>
      <c r="QMG4" s="252"/>
      <c r="QMH4" s="252"/>
      <c r="QMI4" s="252"/>
      <c r="QMJ4" s="252"/>
      <c r="QMK4" s="252"/>
      <c r="QML4" s="252"/>
      <c r="QMM4" s="252"/>
      <c r="QMN4" s="252"/>
      <c r="QMO4" s="252"/>
      <c r="QMP4" s="252"/>
      <c r="QMQ4" s="252"/>
      <c r="QMR4" s="252"/>
      <c r="QMS4" s="252"/>
      <c r="QMT4" s="252"/>
      <c r="QMU4" s="252"/>
      <c r="QMV4" s="252"/>
      <c r="QMW4" s="252"/>
      <c r="QMX4" s="252"/>
      <c r="QMY4" s="252"/>
      <c r="QMZ4" s="252"/>
      <c r="QNA4" s="252"/>
      <c r="QNB4" s="252"/>
      <c r="QNC4" s="252"/>
      <c r="QND4" s="252"/>
      <c r="QNE4" s="252"/>
      <c r="QNF4" s="252"/>
      <c r="QNG4" s="252"/>
      <c r="QNH4" s="252"/>
      <c r="QNI4" s="252"/>
      <c r="QNJ4" s="252"/>
      <c r="QNK4" s="252"/>
      <c r="QNL4" s="252"/>
      <c r="QNM4" s="252"/>
      <c r="QNN4" s="252"/>
      <c r="QNO4" s="252"/>
      <c r="QNP4" s="252"/>
      <c r="QNQ4" s="252"/>
      <c r="QNR4" s="252"/>
      <c r="QNS4" s="252"/>
      <c r="QNT4" s="252"/>
      <c r="QNU4" s="252"/>
      <c r="QNV4" s="252"/>
      <c r="QNW4" s="252"/>
      <c r="QNX4" s="252"/>
      <c r="QNY4" s="252"/>
      <c r="QNZ4" s="252"/>
      <c r="QOA4" s="252"/>
      <c r="QOB4" s="252"/>
      <c r="QOC4" s="252"/>
      <c r="QOD4" s="252"/>
      <c r="QOE4" s="252"/>
      <c r="QOF4" s="252"/>
      <c r="QOG4" s="252"/>
      <c r="QOH4" s="252"/>
      <c r="QOI4" s="252"/>
      <c r="QOJ4" s="252"/>
      <c r="QOK4" s="252"/>
      <c r="QOL4" s="252"/>
      <c r="QOM4" s="252"/>
      <c r="QON4" s="252"/>
      <c r="QOO4" s="252"/>
      <c r="QOP4" s="252"/>
      <c r="QOQ4" s="252"/>
      <c r="QOR4" s="252"/>
      <c r="QOS4" s="252"/>
      <c r="QOT4" s="252"/>
      <c r="QOU4" s="252"/>
      <c r="QOV4" s="252"/>
      <c r="QOW4" s="252"/>
      <c r="QOX4" s="252"/>
      <c r="QOY4" s="252"/>
      <c r="QOZ4" s="252"/>
      <c r="QPA4" s="252"/>
      <c r="QPB4" s="252"/>
      <c r="QPC4" s="252"/>
      <c r="QPD4" s="252"/>
      <c r="QPE4" s="252"/>
      <c r="QPF4" s="252"/>
      <c r="QPG4" s="252"/>
      <c r="QPH4" s="252"/>
      <c r="QPI4" s="252"/>
      <c r="QPJ4" s="252"/>
      <c r="QPK4" s="252"/>
      <c r="QPL4" s="252"/>
      <c r="QPM4" s="252"/>
      <c r="QPN4" s="252"/>
      <c r="QPO4" s="252"/>
      <c r="QPP4" s="252"/>
      <c r="QPQ4" s="252"/>
      <c r="QPR4" s="252"/>
      <c r="QPS4" s="252"/>
      <c r="QPT4" s="252"/>
      <c r="QPU4" s="252"/>
      <c r="QPV4" s="252"/>
      <c r="QPW4" s="252"/>
      <c r="QPX4" s="252"/>
      <c r="QPY4" s="252"/>
      <c r="QPZ4" s="252"/>
      <c r="QQA4" s="252"/>
      <c r="QQB4" s="252"/>
      <c r="QQC4" s="252"/>
      <c r="QQD4" s="252"/>
      <c r="QQE4" s="252"/>
      <c r="QQF4" s="252"/>
      <c r="QQG4" s="252"/>
      <c r="QQH4" s="252"/>
      <c r="QQI4" s="252"/>
      <c r="QQJ4" s="252"/>
      <c r="QQK4" s="252"/>
      <c r="QQL4" s="252"/>
      <c r="QQM4" s="252"/>
      <c r="QQN4" s="252"/>
      <c r="QQO4" s="252"/>
      <c r="QQP4" s="252"/>
      <c r="QQQ4" s="252"/>
      <c r="QQR4" s="252"/>
      <c r="QQS4" s="252"/>
      <c r="QQT4" s="252"/>
      <c r="QQU4" s="252"/>
      <c r="QQV4" s="252"/>
      <c r="QQW4" s="252"/>
      <c r="QQX4" s="252"/>
      <c r="QQY4" s="252"/>
      <c r="QQZ4" s="252"/>
      <c r="QRA4" s="252"/>
      <c r="QRB4" s="252"/>
      <c r="QRC4" s="252"/>
      <c r="QRD4" s="252"/>
      <c r="QRE4" s="252"/>
      <c r="QRF4" s="252"/>
      <c r="QRG4" s="252"/>
      <c r="QRH4" s="252"/>
      <c r="QRI4" s="252"/>
      <c r="QRJ4" s="252"/>
      <c r="QRK4" s="252"/>
      <c r="QRL4" s="252"/>
      <c r="QRM4" s="252"/>
      <c r="QRN4" s="252"/>
      <c r="QRO4" s="252"/>
      <c r="QRP4" s="252"/>
      <c r="QRQ4" s="252"/>
      <c r="QRR4" s="252"/>
      <c r="QRS4" s="252"/>
      <c r="QRT4" s="252"/>
      <c r="QRU4" s="252"/>
      <c r="QRV4" s="252"/>
      <c r="QRW4" s="252"/>
      <c r="QRX4" s="252"/>
      <c r="QRY4" s="252"/>
      <c r="QRZ4" s="252"/>
      <c r="QSA4" s="252"/>
      <c r="QSB4" s="252"/>
      <c r="QSC4" s="252"/>
      <c r="QSD4" s="252"/>
      <c r="QSE4" s="252"/>
      <c r="QSF4" s="252"/>
      <c r="QSG4" s="252"/>
      <c r="QSH4" s="252"/>
      <c r="QSI4" s="252"/>
      <c r="QSJ4" s="252"/>
      <c r="QSK4" s="252"/>
      <c r="QSL4" s="252"/>
      <c r="QSM4" s="252"/>
      <c r="QSN4" s="252"/>
      <c r="QSO4" s="252"/>
      <c r="QSP4" s="252"/>
      <c r="QSQ4" s="252"/>
      <c r="QSR4" s="252"/>
      <c r="QSS4" s="252"/>
      <c r="QST4" s="252"/>
      <c r="QSU4" s="252"/>
      <c r="QSV4" s="252"/>
      <c r="QSW4" s="252"/>
      <c r="QSX4" s="252"/>
      <c r="QSY4" s="252"/>
      <c r="QSZ4" s="252"/>
      <c r="QTA4" s="252"/>
      <c r="QTB4" s="252"/>
      <c r="QTC4" s="252"/>
      <c r="QTD4" s="252"/>
      <c r="QTE4" s="252"/>
      <c r="QTF4" s="252"/>
      <c r="QTG4" s="252"/>
      <c r="QTH4" s="252"/>
      <c r="QTI4" s="252"/>
      <c r="QTJ4" s="252"/>
      <c r="QTK4" s="252"/>
      <c r="QTL4" s="252"/>
      <c r="QTM4" s="252"/>
      <c r="QTN4" s="252"/>
      <c r="QTO4" s="252"/>
      <c r="QTP4" s="252"/>
      <c r="QTQ4" s="252"/>
      <c r="QTR4" s="252"/>
      <c r="QTS4" s="252"/>
      <c r="QTT4" s="252"/>
      <c r="QTU4" s="252"/>
      <c r="QTV4" s="252"/>
      <c r="QTW4" s="252"/>
      <c r="QTX4" s="252"/>
      <c r="QTY4" s="252"/>
      <c r="QTZ4" s="252"/>
      <c r="QUA4" s="252"/>
      <c r="QUB4" s="252"/>
      <c r="QUC4" s="252"/>
      <c r="QUD4" s="252"/>
      <c r="QUE4" s="252"/>
      <c r="QUF4" s="252"/>
      <c r="QUG4" s="252"/>
      <c r="QUH4" s="252"/>
      <c r="QUI4" s="252"/>
      <c r="QUJ4" s="252"/>
      <c r="QUK4" s="252"/>
      <c r="QUL4" s="252"/>
      <c r="QUM4" s="252"/>
      <c r="QUN4" s="252"/>
      <c r="QUO4" s="252"/>
      <c r="QUP4" s="252"/>
      <c r="QUQ4" s="252"/>
      <c r="QUR4" s="252"/>
      <c r="QUS4" s="252"/>
      <c r="QUT4" s="252"/>
      <c r="QUU4" s="252"/>
      <c r="QUV4" s="252"/>
      <c r="QUW4" s="252"/>
      <c r="QUX4" s="252"/>
      <c r="QUY4" s="252"/>
      <c r="QUZ4" s="252"/>
      <c r="QVA4" s="252"/>
      <c r="QVB4" s="252"/>
      <c r="QVC4" s="252"/>
      <c r="QVD4" s="252"/>
      <c r="QVE4" s="252"/>
      <c r="QVF4" s="252"/>
      <c r="QVG4" s="252"/>
      <c r="QVH4" s="252"/>
      <c r="QVI4" s="252"/>
      <c r="QVJ4" s="252"/>
      <c r="QVK4" s="252"/>
      <c r="QVL4" s="252"/>
      <c r="QVM4" s="252"/>
      <c r="QVN4" s="252"/>
      <c r="QVO4" s="252"/>
      <c r="QVP4" s="252"/>
      <c r="QVQ4" s="252"/>
      <c r="QVR4" s="252"/>
      <c r="QVS4" s="252"/>
      <c r="QVT4" s="252"/>
      <c r="QVU4" s="252"/>
      <c r="QVV4" s="252"/>
      <c r="QVW4" s="252"/>
      <c r="QVX4" s="252"/>
      <c r="QVY4" s="252"/>
      <c r="QVZ4" s="252"/>
      <c r="QWA4" s="252"/>
      <c r="QWB4" s="252"/>
      <c r="QWC4" s="252"/>
      <c r="QWD4" s="252"/>
      <c r="QWE4" s="252"/>
      <c r="QWF4" s="252"/>
      <c r="QWG4" s="252"/>
      <c r="QWH4" s="252"/>
      <c r="QWI4" s="252"/>
      <c r="QWJ4" s="252"/>
      <c r="QWK4" s="252"/>
      <c r="QWL4" s="252"/>
      <c r="QWM4" s="252"/>
      <c r="QWN4" s="252"/>
      <c r="QWO4" s="252"/>
      <c r="QWP4" s="252"/>
      <c r="QWQ4" s="252"/>
      <c r="QWR4" s="252"/>
      <c r="QWS4" s="252"/>
      <c r="QWT4" s="252"/>
      <c r="QWU4" s="252"/>
      <c r="QWV4" s="252"/>
      <c r="QWW4" s="252"/>
      <c r="QWX4" s="252"/>
      <c r="QWY4" s="252"/>
      <c r="QWZ4" s="252"/>
      <c r="QXA4" s="252"/>
      <c r="QXB4" s="252"/>
      <c r="QXC4" s="252"/>
      <c r="QXD4" s="252"/>
      <c r="QXE4" s="252"/>
      <c r="QXF4" s="252"/>
      <c r="QXG4" s="252"/>
      <c r="QXH4" s="252"/>
      <c r="QXI4" s="252"/>
      <c r="QXJ4" s="252"/>
      <c r="QXK4" s="252"/>
      <c r="QXL4" s="252"/>
      <c r="QXM4" s="252"/>
      <c r="QXN4" s="252"/>
      <c r="QXO4" s="252"/>
      <c r="QXP4" s="252"/>
      <c r="QXQ4" s="252"/>
      <c r="QXR4" s="252"/>
      <c r="QXS4" s="252"/>
      <c r="QXT4" s="252"/>
      <c r="QXU4" s="252"/>
      <c r="QXV4" s="252"/>
      <c r="QXW4" s="252"/>
      <c r="QXX4" s="252"/>
      <c r="QXY4" s="252"/>
      <c r="QXZ4" s="252"/>
      <c r="QYA4" s="252"/>
      <c r="QYB4" s="252"/>
      <c r="QYC4" s="252"/>
      <c r="QYD4" s="252"/>
      <c r="QYE4" s="252"/>
      <c r="QYF4" s="252"/>
      <c r="QYG4" s="252"/>
      <c r="QYH4" s="252"/>
      <c r="QYI4" s="252"/>
      <c r="QYJ4" s="252"/>
      <c r="QYK4" s="252"/>
      <c r="QYL4" s="252"/>
      <c r="QYM4" s="252"/>
      <c r="QYN4" s="252"/>
      <c r="QYO4" s="252"/>
      <c r="QYP4" s="252"/>
      <c r="QYQ4" s="252"/>
      <c r="QYR4" s="252"/>
      <c r="QYS4" s="252"/>
      <c r="QYT4" s="252"/>
      <c r="QYU4" s="252"/>
      <c r="QYV4" s="252"/>
      <c r="QYW4" s="252"/>
      <c r="QYX4" s="252"/>
      <c r="QYY4" s="252"/>
      <c r="QYZ4" s="252"/>
      <c r="QZA4" s="252"/>
      <c r="QZB4" s="252"/>
      <c r="QZC4" s="252"/>
      <c r="QZD4" s="252"/>
      <c r="QZE4" s="252"/>
      <c r="QZF4" s="252"/>
      <c r="QZG4" s="252"/>
      <c r="QZH4" s="252"/>
      <c r="QZI4" s="252"/>
      <c r="QZJ4" s="252"/>
      <c r="QZK4" s="252"/>
      <c r="QZL4" s="252"/>
      <c r="QZM4" s="252"/>
      <c r="QZN4" s="252"/>
      <c r="QZO4" s="252"/>
      <c r="QZP4" s="252"/>
      <c r="QZQ4" s="252"/>
      <c r="QZR4" s="252"/>
      <c r="QZS4" s="252"/>
      <c r="QZT4" s="252"/>
      <c r="QZU4" s="252"/>
      <c r="QZV4" s="252"/>
      <c r="QZW4" s="252"/>
      <c r="QZX4" s="252"/>
      <c r="QZY4" s="252"/>
      <c r="QZZ4" s="252"/>
      <c r="RAA4" s="252"/>
      <c r="RAB4" s="252"/>
      <c r="RAC4" s="252"/>
      <c r="RAD4" s="252"/>
      <c r="RAE4" s="252"/>
      <c r="RAF4" s="252"/>
      <c r="RAG4" s="252"/>
      <c r="RAH4" s="252"/>
      <c r="RAI4" s="252"/>
      <c r="RAJ4" s="252"/>
      <c r="RAK4" s="252"/>
      <c r="RAL4" s="252"/>
      <c r="RAM4" s="252"/>
      <c r="RAN4" s="252"/>
      <c r="RAO4" s="252"/>
      <c r="RAP4" s="252"/>
      <c r="RAQ4" s="252"/>
      <c r="RAR4" s="252"/>
      <c r="RAS4" s="252"/>
      <c r="RAT4" s="252"/>
      <c r="RAU4" s="252"/>
      <c r="RAV4" s="252"/>
      <c r="RAW4" s="252"/>
      <c r="RAX4" s="252"/>
      <c r="RAY4" s="252"/>
      <c r="RAZ4" s="252"/>
      <c r="RBA4" s="252"/>
      <c r="RBB4" s="252"/>
      <c r="RBC4" s="252"/>
      <c r="RBD4" s="252"/>
      <c r="RBE4" s="252"/>
      <c r="RBF4" s="252"/>
      <c r="RBG4" s="252"/>
      <c r="RBH4" s="252"/>
      <c r="RBI4" s="252"/>
      <c r="RBJ4" s="252"/>
      <c r="RBK4" s="252"/>
      <c r="RBL4" s="252"/>
      <c r="RBM4" s="252"/>
      <c r="RBN4" s="252"/>
      <c r="RBO4" s="252"/>
      <c r="RBP4" s="252"/>
      <c r="RBQ4" s="252"/>
      <c r="RBR4" s="252"/>
      <c r="RBS4" s="252"/>
      <c r="RBT4" s="252"/>
      <c r="RBU4" s="252"/>
      <c r="RBV4" s="252"/>
      <c r="RBW4" s="252"/>
      <c r="RBX4" s="252"/>
      <c r="RBY4" s="252"/>
      <c r="RBZ4" s="252"/>
      <c r="RCA4" s="252"/>
      <c r="RCB4" s="252"/>
      <c r="RCC4" s="252"/>
      <c r="RCD4" s="252"/>
      <c r="RCE4" s="252"/>
      <c r="RCF4" s="252"/>
      <c r="RCG4" s="252"/>
      <c r="RCH4" s="252"/>
      <c r="RCI4" s="252"/>
      <c r="RCJ4" s="252"/>
      <c r="RCK4" s="252"/>
      <c r="RCL4" s="252"/>
      <c r="RCM4" s="252"/>
      <c r="RCN4" s="252"/>
      <c r="RCO4" s="252"/>
      <c r="RCP4" s="252"/>
      <c r="RCQ4" s="252"/>
      <c r="RCR4" s="252"/>
      <c r="RCS4" s="252"/>
      <c r="RCT4" s="252"/>
      <c r="RCU4" s="252"/>
      <c r="RCV4" s="252"/>
      <c r="RCW4" s="252"/>
      <c r="RCX4" s="252"/>
      <c r="RCY4" s="252"/>
      <c r="RCZ4" s="252"/>
      <c r="RDA4" s="252"/>
      <c r="RDB4" s="252"/>
      <c r="RDC4" s="252"/>
      <c r="RDD4" s="252"/>
      <c r="RDE4" s="252"/>
      <c r="RDF4" s="252"/>
      <c r="RDG4" s="252"/>
      <c r="RDH4" s="252"/>
      <c r="RDI4" s="252"/>
      <c r="RDJ4" s="252"/>
      <c r="RDK4" s="252"/>
      <c r="RDL4" s="252"/>
      <c r="RDM4" s="252"/>
      <c r="RDN4" s="252"/>
      <c r="RDO4" s="252"/>
      <c r="RDP4" s="252"/>
      <c r="RDQ4" s="252"/>
      <c r="RDR4" s="252"/>
      <c r="RDS4" s="252"/>
      <c r="RDT4" s="252"/>
      <c r="RDU4" s="252"/>
      <c r="RDV4" s="252"/>
      <c r="RDW4" s="252"/>
      <c r="RDX4" s="252"/>
      <c r="RDY4" s="252"/>
      <c r="RDZ4" s="252"/>
      <c r="REA4" s="252"/>
      <c r="REB4" s="252"/>
      <c r="REC4" s="252"/>
      <c r="RED4" s="252"/>
      <c r="REE4" s="252"/>
      <c r="REF4" s="252"/>
      <c r="REG4" s="252"/>
      <c r="REH4" s="252"/>
      <c r="REI4" s="252"/>
      <c r="REJ4" s="252"/>
      <c r="REK4" s="252"/>
      <c r="REL4" s="252"/>
      <c r="REM4" s="252"/>
      <c r="REN4" s="252"/>
      <c r="REO4" s="252"/>
      <c r="REP4" s="252"/>
      <c r="REQ4" s="252"/>
      <c r="RER4" s="252"/>
      <c r="RES4" s="252"/>
      <c r="RET4" s="252"/>
      <c r="REU4" s="252"/>
      <c r="REV4" s="252"/>
      <c r="REW4" s="252"/>
      <c r="REX4" s="252"/>
      <c r="REY4" s="252"/>
      <c r="REZ4" s="252"/>
      <c r="RFA4" s="252"/>
      <c r="RFB4" s="252"/>
      <c r="RFC4" s="252"/>
      <c r="RFD4" s="252"/>
      <c r="RFE4" s="252"/>
      <c r="RFF4" s="252"/>
      <c r="RFG4" s="252"/>
      <c r="RFH4" s="252"/>
      <c r="RFI4" s="252"/>
      <c r="RFJ4" s="252"/>
      <c r="RFK4" s="252"/>
      <c r="RFL4" s="252"/>
      <c r="RFM4" s="252"/>
      <c r="RFN4" s="252"/>
      <c r="RFO4" s="252"/>
      <c r="RFP4" s="252"/>
      <c r="RFQ4" s="252"/>
      <c r="RFR4" s="252"/>
      <c r="RFS4" s="252"/>
      <c r="RFT4" s="252"/>
      <c r="RFU4" s="252"/>
      <c r="RFV4" s="252"/>
      <c r="RFW4" s="252"/>
      <c r="RFX4" s="252"/>
      <c r="RFY4" s="252"/>
      <c r="RFZ4" s="252"/>
      <c r="RGA4" s="252"/>
      <c r="RGB4" s="252"/>
      <c r="RGC4" s="252"/>
      <c r="RGD4" s="252"/>
      <c r="RGE4" s="252"/>
      <c r="RGF4" s="252"/>
      <c r="RGG4" s="252"/>
      <c r="RGH4" s="252"/>
      <c r="RGI4" s="252"/>
      <c r="RGJ4" s="252"/>
      <c r="RGK4" s="252"/>
      <c r="RGL4" s="252"/>
      <c r="RGM4" s="252"/>
      <c r="RGN4" s="252"/>
      <c r="RGO4" s="252"/>
      <c r="RGP4" s="252"/>
      <c r="RGQ4" s="252"/>
      <c r="RGR4" s="252"/>
      <c r="RGS4" s="252"/>
      <c r="RGT4" s="252"/>
      <c r="RGU4" s="252"/>
      <c r="RGV4" s="252"/>
      <c r="RGW4" s="252"/>
      <c r="RGX4" s="252"/>
      <c r="RGY4" s="252"/>
      <c r="RGZ4" s="252"/>
      <c r="RHA4" s="252"/>
      <c r="RHB4" s="252"/>
      <c r="RHC4" s="252"/>
      <c r="RHD4" s="252"/>
      <c r="RHE4" s="252"/>
      <c r="RHF4" s="252"/>
      <c r="RHG4" s="252"/>
      <c r="RHH4" s="252"/>
      <c r="RHI4" s="252"/>
      <c r="RHJ4" s="252"/>
      <c r="RHK4" s="252"/>
      <c r="RHL4" s="252"/>
      <c r="RHM4" s="252"/>
      <c r="RHN4" s="252"/>
      <c r="RHO4" s="252"/>
      <c r="RHP4" s="252"/>
      <c r="RHQ4" s="252"/>
      <c r="RHR4" s="252"/>
      <c r="RHS4" s="252"/>
      <c r="RHT4" s="252"/>
      <c r="RHU4" s="252"/>
      <c r="RHV4" s="252"/>
      <c r="RHW4" s="252"/>
      <c r="RHX4" s="252"/>
      <c r="RHY4" s="252"/>
      <c r="RHZ4" s="252"/>
      <c r="RIA4" s="252"/>
      <c r="RIB4" s="252"/>
      <c r="RIC4" s="252"/>
      <c r="RID4" s="252"/>
      <c r="RIE4" s="252"/>
      <c r="RIF4" s="252"/>
      <c r="RIG4" s="252"/>
      <c r="RIH4" s="252"/>
      <c r="RII4" s="252"/>
      <c r="RIJ4" s="252"/>
      <c r="RIK4" s="252"/>
      <c r="RIL4" s="252"/>
      <c r="RIM4" s="252"/>
      <c r="RIN4" s="252"/>
      <c r="RIO4" s="252"/>
      <c r="RIP4" s="252"/>
      <c r="RIQ4" s="252"/>
      <c r="RIR4" s="252"/>
      <c r="RIS4" s="252"/>
      <c r="RIT4" s="252"/>
      <c r="RIU4" s="252"/>
      <c r="RIV4" s="252"/>
      <c r="RIW4" s="252"/>
      <c r="RIX4" s="252"/>
      <c r="RIY4" s="252"/>
      <c r="RIZ4" s="252"/>
      <c r="RJA4" s="252"/>
      <c r="RJB4" s="252"/>
      <c r="RJC4" s="252"/>
      <c r="RJD4" s="252"/>
      <c r="RJE4" s="252"/>
      <c r="RJF4" s="252"/>
      <c r="RJG4" s="252"/>
      <c r="RJH4" s="252"/>
      <c r="RJI4" s="252"/>
      <c r="RJJ4" s="252"/>
      <c r="RJK4" s="252"/>
      <c r="RJL4" s="252"/>
      <c r="RJM4" s="252"/>
      <c r="RJN4" s="252"/>
      <c r="RJO4" s="252"/>
      <c r="RJP4" s="252"/>
      <c r="RJQ4" s="252"/>
      <c r="RJR4" s="252"/>
      <c r="RJS4" s="252"/>
      <c r="RJT4" s="252"/>
      <c r="RJU4" s="252"/>
      <c r="RJV4" s="252"/>
      <c r="RJW4" s="252"/>
      <c r="RJX4" s="252"/>
      <c r="RJY4" s="252"/>
      <c r="RJZ4" s="252"/>
      <c r="RKA4" s="252"/>
      <c r="RKB4" s="252"/>
      <c r="RKC4" s="252"/>
      <c r="RKD4" s="252"/>
      <c r="RKE4" s="252"/>
      <c r="RKF4" s="252"/>
      <c r="RKG4" s="252"/>
      <c r="RKH4" s="252"/>
      <c r="RKI4" s="252"/>
      <c r="RKJ4" s="252"/>
      <c r="RKK4" s="252"/>
      <c r="RKL4" s="252"/>
      <c r="RKM4" s="252"/>
      <c r="RKN4" s="252"/>
      <c r="RKO4" s="252"/>
      <c r="RKP4" s="252"/>
      <c r="RKQ4" s="252"/>
      <c r="RKR4" s="252"/>
      <c r="RKS4" s="252"/>
      <c r="RKT4" s="252"/>
      <c r="RKU4" s="252"/>
      <c r="RKV4" s="252"/>
      <c r="RKW4" s="252"/>
      <c r="RKX4" s="252"/>
      <c r="RKY4" s="252"/>
      <c r="RKZ4" s="252"/>
      <c r="RLA4" s="252"/>
      <c r="RLB4" s="252"/>
      <c r="RLC4" s="252"/>
      <c r="RLD4" s="252"/>
      <c r="RLE4" s="252"/>
      <c r="RLF4" s="252"/>
      <c r="RLG4" s="252"/>
      <c r="RLH4" s="252"/>
      <c r="RLI4" s="252"/>
      <c r="RLJ4" s="252"/>
      <c r="RLK4" s="252"/>
      <c r="RLL4" s="252"/>
      <c r="RLM4" s="252"/>
      <c r="RLN4" s="252"/>
      <c r="RLO4" s="252"/>
      <c r="RLP4" s="252"/>
      <c r="RLQ4" s="252"/>
      <c r="RLR4" s="252"/>
      <c r="RLS4" s="252"/>
      <c r="RLT4" s="252"/>
      <c r="RLU4" s="252"/>
      <c r="RLV4" s="252"/>
      <c r="RLW4" s="252"/>
      <c r="RLX4" s="252"/>
      <c r="RLY4" s="252"/>
      <c r="RLZ4" s="252"/>
      <c r="RMA4" s="252"/>
      <c r="RMB4" s="252"/>
      <c r="RMC4" s="252"/>
      <c r="RMD4" s="252"/>
      <c r="RME4" s="252"/>
      <c r="RMF4" s="252"/>
      <c r="RMG4" s="252"/>
      <c r="RMH4" s="252"/>
      <c r="RMI4" s="252"/>
      <c r="RMJ4" s="252"/>
      <c r="RMK4" s="252"/>
      <c r="RML4" s="252"/>
      <c r="RMM4" s="252"/>
      <c r="RMN4" s="252"/>
      <c r="RMO4" s="252"/>
      <c r="RMP4" s="252"/>
      <c r="RMQ4" s="252"/>
      <c r="RMR4" s="252"/>
      <c r="RMS4" s="252"/>
      <c r="RMT4" s="252"/>
      <c r="RMU4" s="252"/>
      <c r="RMV4" s="252"/>
      <c r="RMW4" s="252"/>
      <c r="RMX4" s="252"/>
      <c r="RMY4" s="252"/>
      <c r="RMZ4" s="252"/>
      <c r="RNA4" s="252"/>
      <c r="RNB4" s="252"/>
      <c r="RNC4" s="252"/>
      <c r="RND4" s="252"/>
      <c r="RNE4" s="252"/>
      <c r="RNF4" s="252"/>
      <c r="RNG4" s="252"/>
      <c r="RNH4" s="252"/>
      <c r="RNI4" s="252"/>
      <c r="RNJ4" s="252"/>
      <c r="RNK4" s="252"/>
      <c r="RNL4" s="252"/>
      <c r="RNM4" s="252"/>
      <c r="RNN4" s="252"/>
      <c r="RNO4" s="252"/>
      <c r="RNP4" s="252"/>
      <c r="RNQ4" s="252"/>
      <c r="RNR4" s="252"/>
      <c r="RNS4" s="252"/>
      <c r="RNT4" s="252"/>
      <c r="RNU4" s="252"/>
      <c r="RNV4" s="252"/>
      <c r="RNW4" s="252"/>
      <c r="RNX4" s="252"/>
      <c r="RNY4" s="252"/>
      <c r="RNZ4" s="252"/>
      <c r="ROA4" s="252"/>
      <c r="ROB4" s="252"/>
      <c r="ROC4" s="252"/>
      <c r="ROD4" s="252"/>
      <c r="ROE4" s="252"/>
      <c r="ROF4" s="252"/>
      <c r="ROG4" s="252"/>
      <c r="ROH4" s="252"/>
      <c r="ROI4" s="252"/>
      <c r="ROJ4" s="252"/>
      <c r="ROK4" s="252"/>
      <c r="ROL4" s="252"/>
      <c r="ROM4" s="252"/>
      <c r="RON4" s="252"/>
      <c r="ROO4" s="252"/>
      <c r="ROP4" s="252"/>
      <c r="ROQ4" s="252"/>
      <c r="ROR4" s="252"/>
      <c r="ROS4" s="252"/>
      <c r="ROT4" s="252"/>
      <c r="ROU4" s="252"/>
      <c r="ROV4" s="252"/>
      <c r="ROW4" s="252"/>
      <c r="ROX4" s="252"/>
      <c r="ROY4" s="252"/>
      <c r="ROZ4" s="252"/>
      <c r="RPA4" s="252"/>
      <c r="RPB4" s="252"/>
      <c r="RPC4" s="252"/>
      <c r="RPD4" s="252"/>
      <c r="RPE4" s="252"/>
      <c r="RPF4" s="252"/>
      <c r="RPG4" s="252"/>
      <c r="RPH4" s="252"/>
      <c r="RPI4" s="252"/>
      <c r="RPJ4" s="252"/>
      <c r="RPK4" s="252"/>
      <c r="RPL4" s="252"/>
      <c r="RPM4" s="252"/>
      <c r="RPN4" s="252"/>
      <c r="RPO4" s="252"/>
      <c r="RPP4" s="252"/>
      <c r="RPQ4" s="252"/>
      <c r="RPR4" s="252"/>
      <c r="RPS4" s="252"/>
      <c r="RPT4" s="252"/>
      <c r="RPU4" s="252"/>
      <c r="RPV4" s="252"/>
      <c r="RPW4" s="252"/>
      <c r="RPX4" s="252"/>
      <c r="RPY4" s="252"/>
      <c r="RPZ4" s="252"/>
      <c r="RQA4" s="252"/>
      <c r="RQB4" s="252"/>
      <c r="RQC4" s="252"/>
      <c r="RQD4" s="252"/>
      <c r="RQE4" s="252"/>
      <c r="RQF4" s="252"/>
      <c r="RQG4" s="252"/>
      <c r="RQH4" s="252"/>
      <c r="RQI4" s="252"/>
      <c r="RQJ4" s="252"/>
      <c r="RQK4" s="252"/>
      <c r="RQL4" s="252"/>
      <c r="RQM4" s="252"/>
      <c r="RQN4" s="252"/>
      <c r="RQO4" s="252"/>
      <c r="RQP4" s="252"/>
      <c r="RQQ4" s="252"/>
      <c r="RQR4" s="252"/>
      <c r="RQS4" s="252"/>
      <c r="RQT4" s="252"/>
      <c r="RQU4" s="252"/>
      <c r="RQV4" s="252"/>
      <c r="RQW4" s="252"/>
      <c r="RQX4" s="252"/>
      <c r="RQY4" s="252"/>
      <c r="RQZ4" s="252"/>
      <c r="RRA4" s="252"/>
      <c r="RRB4" s="252"/>
      <c r="RRC4" s="252"/>
      <c r="RRD4" s="252"/>
      <c r="RRE4" s="252"/>
      <c r="RRF4" s="252"/>
      <c r="RRG4" s="252"/>
      <c r="RRH4" s="252"/>
      <c r="RRI4" s="252"/>
      <c r="RRJ4" s="252"/>
      <c r="RRK4" s="252"/>
      <c r="RRL4" s="252"/>
      <c r="RRM4" s="252"/>
      <c r="RRN4" s="252"/>
      <c r="RRO4" s="252"/>
      <c r="RRP4" s="252"/>
      <c r="RRQ4" s="252"/>
      <c r="RRR4" s="252"/>
      <c r="RRS4" s="252"/>
      <c r="RRT4" s="252"/>
      <c r="RRU4" s="252"/>
      <c r="RRV4" s="252"/>
      <c r="RRW4" s="252"/>
      <c r="RRX4" s="252"/>
      <c r="RRY4" s="252"/>
      <c r="RRZ4" s="252"/>
      <c r="RSA4" s="252"/>
      <c r="RSB4" s="252"/>
      <c r="RSC4" s="252"/>
      <c r="RSD4" s="252"/>
      <c r="RSE4" s="252"/>
      <c r="RSF4" s="252"/>
      <c r="RSG4" s="252"/>
      <c r="RSH4" s="252"/>
      <c r="RSI4" s="252"/>
      <c r="RSJ4" s="252"/>
      <c r="RSK4" s="252"/>
      <c r="RSL4" s="252"/>
      <c r="RSM4" s="252"/>
      <c r="RSN4" s="252"/>
      <c r="RSO4" s="252"/>
      <c r="RSP4" s="252"/>
      <c r="RSQ4" s="252"/>
      <c r="RSR4" s="252"/>
      <c r="RSS4" s="252"/>
      <c r="RST4" s="252"/>
      <c r="RSU4" s="252"/>
      <c r="RSV4" s="252"/>
      <c r="RSW4" s="252"/>
      <c r="RSX4" s="252"/>
      <c r="RSY4" s="252"/>
      <c r="RSZ4" s="252"/>
      <c r="RTA4" s="252"/>
      <c r="RTB4" s="252"/>
      <c r="RTC4" s="252"/>
      <c r="RTD4" s="252"/>
      <c r="RTE4" s="252"/>
      <c r="RTF4" s="252"/>
      <c r="RTG4" s="252"/>
      <c r="RTH4" s="252"/>
      <c r="RTI4" s="252"/>
      <c r="RTJ4" s="252"/>
      <c r="RTK4" s="252"/>
      <c r="RTL4" s="252"/>
      <c r="RTM4" s="252"/>
      <c r="RTN4" s="252"/>
      <c r="RTO4" s="252"/>
      <c r="RTP4" s="252"/>
      <c r="RTQ4" s="252"/>
      <c r="RTR4" s="252"/>
      <c r="RTS4" s="252"/>
      <c r="RTT4" s="252"/>
      <c r="RTU4" s="252"/>
      <c r="RTV4" s="252"/>
      <c r="RTW4" s="252"/>
      <c r="RTX4" s="252"/>
      <c r="RTY4" s="252"/>
      <c r="RTZ4" s="252"/>
      <c r="RUA4" s="252"/>
      <c r="RUB4" s="252"/>
      <c r="RUC4" s="252"/>
      <c r="RUD4" s="252"/>
      <c r="RUE4" s="252"/>
      <c r="RUF4" s="252"/>
      <c r="RUG4" s="252"/>
      <c r="RUH4" s="252"/>
      <c r="RUI4" s="252"/>
      <c r="RUJ4" s="252"/>
      <c r="RUK4" s="252"/>
      <c r="RUL4" s="252"/>
      <c r="RUM4" s="252"/>
      <c r="RUN4" s="252"/>
      <c r="RUO4" s="252"/>
      <c r="RUP4" s="252"/>
      <c r="RUQ4" s="252"/>
      <c r="RUR4" s="252"/>
      <c r="RUS4" s="252"/>
      <c r="RUT4" s="252"/>
      <c r="RUU4" s="252"/>
      <c r="RUV4" s="252"/>
      <c r="RUW4" s="252"/>
      <c r="RUX4" s="252"/>
      <c r="RUY4" s="252"/>
      <c r="RUZ4" s="252"/>
      <c r="RVA4" s="252"/>
      <c r="RVB4" s="252"/>
      <c r="RVC4" s="252"/>
      <c r="RVD4" s="252"/>
      <c r="RVE4" s="252"/>
      <c r="RVF4" s="252"/>
      <c r="RVG4" s="252"/>
      <c r="RVH4" s="252"/>
      <c r="RVI4" s="252"/>
      <c r="RVJ4" s="252"/>
      <c r="RVK4" s="252"/>
      <c r="RVL4" s="252"/>
      <c r="RVM4" s="252"/>
      <c r="RVN4" s="252"/>
      <c r="RVO4" s="252"/>
      <c r="RVP4" s="252"/>
      <c r="RVQ4" s="252"/>
      <c r="RVR4" s="252"/>
      <c r="RVS4" s="252"/>
      <c r="RVT4" s="252"/>
      <c r="RVU4" s="252"/>
      <c r="RVV4" s="252"/>
      <c r="RVW4" s="252"/>
      <c r="RVX4" s="252"/>
      <c r="RVY4" s="252"/>
      <c r="RVZ4" s="252"/>
      <c r="RWA4" s="252"/>
      <c r="RWB4" s="252"/>
      <c r="RWC4" s="252"/>
      <c r="RWD4" s="252"/>
      <c r="RWE4" s="252"/>
      <c r="RWF4" s="252"/>
      <c r="RWG4" s="252"/>
      <c r="RWH4" s="252"/>
      <c r="RWI4" s="252"/>
      <c r="RWJ4" s="252"/>
      <c r="RWK4" s="252"/>
      <c r="RWL4" s="252"/>
      <c r="RWM4" s="252"/>
      <c r="RWN4" s="252"/>
      <c r="RWO4" s="252"/>
      <c r="RWP4" s="252"/>
      <c r="RWQ4" s="252"/>
      <c r="RWR4" s="252"/>
      <c r="RWS4" s="252"/>
      <c r="RWT4" s="252"/>
      <c r="RWU4" s="252"/>
      <c r="RWV4" s="252"/>
      <c r="RWW4" s="252"/>
      <c r="RWX4" s="252"/>
      <c r="RWY4" s="252"/>
      <c r="RWZ4" s="252"/>
      <c r="RXA4" s="252"/>
      <c r="RXB4" s="252"/>
      <c r="RXC4" s="252"/>
      <c r="RXD4" s="252"/>
      <c r="RXE4" s="252"/>
      <c r="RXF4" s="252"/>
      <c r="RXG4" s="252"/>
      <c r="RXH4" s="252"/>
      <c r="RXI4" s="252"/>
      <c r="RXJ4" s="252"/>
      <c r="RXK4" s="252"/>
      <c r="RXL4" s="252"/>
      <c r="RXM4" s="252"/>
      <c r="RXN4" s="252"/>
      <c r="RXO4" s="252"/>
      <c r="RXP4" s="252"/>
      <c r="RXQ4" s="252"/>
      <c r="RXR4" s="252"/>
      <c r="RXS4" s="252"/>
      <c r="RXT4" s="252"/>
      <c r="RXU4" s="252"/>
      <c r="RXV4" s="252"/>
      <c r="RXW4" s="252"/>
      <c r="RXX4" s="252"/>
      <c r="RXY4" s="252"/>
      <c r="RXZ4" s="252"/>
      <c r="RYA4" s="252"/>
      <c r="RYB4" s="252"/>
      <c r="RYC4" s="252"/>
      <c r="RYD4" s="252"/>
      <c r="RYE4" s="252"/>
      <c r="RYF4" s="252"/>
      <c r="RYG4" s="252"/>
      <c r="RYH4" s="252"/>
      <c r="RYI4" s="252"/>
      <c r="RYJ4" s="252"/>
      <c r="RYK4" s="252"/>
      <c r="RYL4" s="252"/>
      <c r="RYM4" s="252"/>
      <c r="RYN4" s="252"/>
      <c r="RYO4" s="252"/>
      <c r="RYP4" s="252"/>
      <c r="RYQ4" s="252"/>
      <c r="RYR4" s="252"/>
      <c r="RYS4" s="252"/>
      <c r="RYT4" s="252"/>
      <c r="RYU4" s="252"/>
      <c r="RYV4" s="252"/>
      <c r="RYW4" s="252"/>
      <c r="RYX4" s="252"/>
      <c r="RYY4" s="252"/>
      <c r="RYZ4" s="252"/>
      <c r="RZA4" s="252"/>
      <c r="RZB4" s="252"/>
      <c r="RZC4" s="252"/>
      <c r="RZD4" s="252"/>
      <c r="RZE4" s="252"/>
      <c r="RZF4" s="252"/>
      <c r="RZG4" s="252"/>
      <c r="RZH4" s="252"/>
      <c r="RZI4" s="252"/>
      <c r="RZJ4" s="252"/>
      <c r="RZK4" s="252"/>
      <c r="RZL4" s="252"/>
      <c r="RZM4" s="252"/>
      <c r="RZN4" s="252"/>
      <c r="RZO4" s="252"/>
      <c r="RZP4" s="252"/>
      <c r="RZQ4" s="252"/>
      <c r="RZR4" s="252"/>
      <c r="RZS4" s="252"/>
      <c r="RZT4" s="252"/>
      <c r="RZU4" s="252"/>
      <c r="RZV4" s="252"/>
      <c r="RZW4" s="252"/>
      <c r="RZX4" s="252"/>
      <c r="RZY4" s="252"/>
      <c r="RZZ4" s="252"/>
      <c r="SAA4" s="252"/>
      <c r="SAB4" s="252"/>
      <c r="SAC4" s="252"/>
      <c r="SAD4" s="252"/>
      <c r="SAE4" s="252"/>
      <c r="SAF4" s="252"/>
      <c r="SAG4" s="252"/>
      <c r="SAH4" s="252"/>
      <c r="SAI4" s="252"/>
      <c r="SAJ4" s="252"/>
      <c r="SAK4" s="252"/>
      <c r="SAL4" s="252"/>
      <c r="SAM4" s="252"/>
      <c r="SAN4" s="252"/>
      <c r="SAO4" s="252"/>
      <c r="SAP4" s="252"/>
      <c r="SAQ4" s="252"/>
      <c r="SAR4" s="252"/>
      <c r="SAS4" s="252"/>
      <c r="SAT4" s="252"/>
      <c r="SAU4" s="252"/>
      <c r="SAV4" s="252"/>
      <c r="SAW4" s="252"/>
      <c r="SAX4" s="252"/>
      <c r="SAY4" s="252"/>
      <c r="SAZ4" s="252"/>
      <c r="SBA4" s="252"/>
      <c r="SBB4" s="252"/>
      <c r="SBC4" s="252"/>
      <c r="SBD4" s="252"/>
      <c r="SBE4" s="252"/>
      <c r="SBF4" s="252"/>
      <c r="SBG4" s="252"/>
      <c r="SBH4" s="252"/>
      <c r="SBI4" s="252"/>
      <c r="SBJ4" s="252"/>
      <c r="SBK4" s="252"/>
      <c r="SBL4" s="252"/>
      <c r="SBM4" s="252"/>
      <c r="SBN4" s="252"/>
      <c r="SBO4" s="252"/>
      <c r="SBP4" s="252"/>
      <c r="SBQ4" s="252"/>
      <c r="SBR4" s="252"/>
      <c r="SBS4" s="252"/>
      <c r="SBT4" s="252"/>
      <c r="SBU4" s="252"/>
      <c r="SBV4" s="252"/>
      <c r="SBW4" s="252"/>
      <c r="SBX4" s="252"/>
      <c r="SBY4" s="252"/>
      <c r="SBZ4" s="252"/>
      <c r="SCA4" s="252"/>
      <c r="SCB4" s="252"/>
      <c r="SCC4" s="252"/>
      <c r="SCD4" s="252"/>
      <c r="SCE4" s="252"/>
      <c r="SCF4" s="252"/>
      <c r="SCG4" s="252"/>
      <c r="SCH4" s="252"/>
      <c r="SCI4" s="252"/>
      <c r="SCJ4" s="252"/>
      <c r="SCK4" s="252"/>
      <c r="SCL4" s="252"/>
      <c r="SCM4" s="252"/>
      <c r="SCN4" s="252"/>
      <c r="SCO4" s="252"/>
      <c r="SCP4" s="252"/>
      <c r="SCQ4" s="252"/>
      <c r="SCR4" s="252"/>
      <c r="SCS4" s="252"/>
      <c r="SCT4" s="252"/>
      <c r="SCU4" s="252"/>
      <c r="SCV4" s="252"/>
      <c r="SCW4" s="252"/>
      <c r="SCX4" s="252"/>
      <c r="SCY4" s="252"/>
      <c r="SCZ4" s="252"/>
      <c r="SDA4" s="252"/>
      <c r="SDB4" s="252"/>
      <c r="SDC4" s="252"/>
      <c r="SDD4" s="252"/>
      <c r="SDE4" s="252"/>
      <c r="SDF4" s="252"/>
      <c r="SDG4" s="252"/>
      <c r="SDH4" s="252"/>
      <c r="SDI4" s="252"/>
      <c r="SDJ4" s="252"/>
      <c r="SDK4" s="252"/>
      <c r="SDL4" s="252"/>
      <c r="SDM4" s="252"/>
      <c r="SDN4" s="252"/>
      <c r="SDO4" s="252"/>
      <c r="SDP4" s="252"/>
      <c r="SDQ4" s="252"/>
      <c r="SDR4" s="252"/>
      <c r="SDS4" s="252"/>
      <c r="SDT4" s="252"/>
      <c r="SDU4" s="252"/>
      <c r="SDV4" s="252"/>
      <c r="SDW4" s="252"/>
      <c r="SDX4" s="252"/>
      <c r="SDY4" s="252"/>
      <c r="SDZ4" s="252"/>
      <c r="SEA4" s="252"/>
      <c r="SEB4" s="252"/>
      <c r="SEC4" s="252"/>
      <c r="SED4" s="252"/>
      <c r="SEE4" s="252"/>
      <c r="SEF4" s="252"/>
      <c r="SEG4" s="252"/>
      <c r="SEH4" s="252"/>
      <c r="SEI4" s="252"/>
      <c r="SEJ4" s="252"/>
      <c r="SEK4" s="252"/>
      <c r="SEL4" s="252"/>
      <c r="SEM4" s="252"/>
      <c r="SEN4" s="252"/>
      <c r="SEO4" s="252"/>
      <c r="SEP4" s="252"/>
      <c r="SEQ4" s="252"/>
      <c r="SER4" s="252"/>
      <c r="SES4" s="252"/>
      <c r="SET4" s="252"/>
      <c r="SEU4" s="252"/>
      <c r="SEV4" s="252"/>
      <c r="SEW4" s="252"/>
      <c r="SEX4" s="252"/>
      <c r="SEY4" s="252"/>
      <c r="SEZ4" s="252"/>
      <c r="SFA4" s="252"/>
      <c r="SFB4" s="252"/>
      <c r="SFC4" s="252"/>
      <c r="SFD4" s="252"/>
      <c r="SFE4" s="252"/>
      <c r="SFF4" s="252"/>
      <c r="SFG4" s="252"/>
      <c r="SFH4" s="252"/>
      <c r="SFI4" s="252"/>
      <c r="SFJ4" s="252"/>
      <c r="SFK4" s="252"/>
      <c r="SFL4" s="252"/>
      <c r="SFM4" s="252"/>
      <c r="SFN4" s="252"/>
      <c r="SFO4" s="252"/>
      <c r="SFP4" s="252"/>
      <c r="SFQ4" s="252"/>
      <c r="SFR4" s="252"/>
      <c r="SFS4" s="252"/>
      <c r="SFT4" s="252"/>
      <c r="SFU4" s="252"/>
      <c r="SFV4" s="252"/>
      <c r="SFW4" s="252"/>
      <c r="SFX4" s="252"/>
      <c r="SFY4" s="252"/>
      <c r="SFZ4" s="252"/>
      <c r="SGA4" s="252"/>
      <c r="SGB4" s="252"/>
      <c r="SGC4" s="252"/>
      <c r="SGD4" s="252"/>
      <c r="SGE4" s="252"/>
      <c r="SGF4" s="252"/>
      <c r="SGG4" s="252"/>
      <c r="SGH4" s="252"/>
      <c r="SGI4" s="252"/>
      <c r="SGJ4" s="252"/>
      <c r="SGK4" s="252"/>
      <c r="SGL4" s="252"/>
      <c r="SGM4" s="252"/>
      <c r="SGN4" s="252"/>
      <c r="SGO4" s="252"/>
      <c r="SGP4" s="252"/>
      <c r="SGQ4" s="252"/>
      <c r="SGR4" s="252"/>
      <c r="SGS4" s="252"/>
      <c r="SGT4" s="252"/>
      <c r="SGU4" s="252"/>
      <c r="SGV4" s="252"/>
      <c r="SGW4" s="252"/>
      <c r="SGX4" s="252"/>
      <c r="SGY4" s="252"/>
      <c r="SGZ4" s="252"/>
      <c r="SHA4" s="252"/>
      <c r="SHB4" s="252"/>
      <c r="SHC4" s="252"/>
      <c r="SHD4" s="252"/>
      <c r="SHE4" s="252"/>
      <c r="SHF4" s="252"/>
      <c r="SHG4" s="252"/>
      <c r="SHH4" s="252"/>
      <c r="SHI4" s="252"/>
      <c r="SHJ4" s="252"/>
      <c r="SHK4" s="252"/>
      <c r="SHL4" s="252"/>
      <c r="SHM4" s="252"/>
      <c r="SHN4" s="252"/>
      <c r="SHO4" s="252"/>
      <c r="SHP4" s="252"/>
      <c r="SHQ4" s="252"/>
      <c r="SHR4" s="252"/>
      <c r="SHS4" s="252"/>
      <c r="SHT4" s="252"/>
      <c r="SHU4" s="252"/>
      <c r="SHV4" s="252"/>
      <c r="SHW4" s="252"/>
      <c r="SHX4" s="252"/>
      <c r="SHY4" s="252"/>
      <c r="SHZ4" s="252"/>
      <c r="SIA4" s="252"/>
      <c r="SIB4" s="252"/>
      <c r="SIC4" s="252"/>
      <c r="SID4" s="252"/>
      <c r="SIE4" s="252"/>
      <c r="SIF4" s="252"/>
      <c r="SIG4" s="252"/>
      <c r="SIH4" s="252"/>
      <c r="SII4" s="252"/>
      <c r="SIJ4" s="252"/>
      <c r="SIK4" s="252"/>
      <c r="SIL4" s="252"/>
      <c r="SIM4" s="252"/>
      <c r="SIN4" s="252"/>
      <c r="SIO4" s="252"/>
      <c r="SIP4" s="252"/>
      <c r="SIQ4" s="252"/>
      <c r="SIR4" s="252"/>
      <c r="SIS4" s="252"/>
      <c r="SIT4" s="252"/>
      <c r="SIU4" s="252"/>
      <c r="SIV4" s="252"/>
      <c r="SIW4" s="252"/>
      <c r="SIX4" s="252"/>
      <c r="SIY4" s="252"/>
      <c r="SIZ4" s="252"/>
      <c r="SJA4" s="252"/>
      <c r="SJB4" s="252"/>
      <c r="SJC4" s="252"/>
      <c r="SJD4" s="252"/>
      <c r="SJE4" s="252"/>
      <c r="SJF4" s="252"/>
      <c r="SJG4" s="252"/>
      <c r="SJH4" s="252"/>
      <c r="SJI4" s="252"/>
      <c r="SJJ4" s="252"/>
      <c r="SJK4" s="252"/>
      <c r="SJL4" s="252"/>
      <c r="SJM4" s="252"/>
      <c r="SJN4" s="252"/>
      <c r="SJO4" s="252"/>
      <c r="SJP4" s="252"/>
      <c r="SJQ4" s="252"/>
      <c r="SJR4" s="252"/>
      <c r="SJS4" s="252"/>
      <c r="SJT4" s="252"/>
      <c r="SJU4" s="252"/>
      <c r="SJV4" s="252"/>
      <c r="SJW4" s="252"/>
      <c r="SJX4" s="252"/>
      <c r="SJY4" s="252"/>
      <c r="SJZ4" s="252"/>
      <c r="SKA4" s="252"/>
      <c r="SKB4" s="252"/>
      <c r="SKC4" s="252"/>
      <c r="SKD4" s="252"/>
      <c r="SKE4" s="252"/>
      <c r="SKF4" s="252"/>
      <c r="SKG4" s="252"/>
      <c r="SKH4" s="252"/>
      <c r="SKI4" s="252"/>
      <c r="SKJ4" s="252"/>
      <c r="SKK4" s="252"/>
      <c r="SKL4" s="252"/>
      <c r="SKM4" s="252"/>
      <c r="SKN4" s="252"/>
      <c r="SKO4" s="252"/>
      <c r="SKP4" s="252"/>
      <c r="SKQ4" s="252"/>
      <c r="SKR4" s="252"/>
      <c r="SKS4" s="252"/>
      <c r="SKT4" s="252"/>
      <c r="SKU4" s="252"/>
      <c r="SKV4" s="252"/>
      <c r="SKW4" s="252"/>
      <c r="SKX4" s="252"/>
      <c r="SKY4" s="252"/>
      <c r="SKZ4" s="252"/>
      <c r="SLA4" s="252"/>
      <c r="SLB4" s="252"/>
      <c r="SLC4" s="252"/>
      <c r="SLD4" s="252"/>
      <c r="SLE4" s="252"/>
      <c r="SLF4" s="252"/>
      <c r="SLG4" s="252"/>
      <c r="SLH4" s="252"/>
      <c r="SLI4" s="252"/>
      <c r="SLJ4" s="252"/>
      <c r="SLK4" s="252"/>
      <c r="SLL4" s="252"/>
      <c r="SLM4" s="252"/>
      <c r="SLN4" s="252"/>
      <c r="SLO4" s="252"/>
      <c r="SLP4" s="252"/>
      <c r="SLQ4" s="252"/>
      <c r="SLR4" s="252"/>
      <c r="SLS4" s="252"/>
      <c r="SLT4" s="252"/>
      <c r="SLU4" s="252"/>
      <c r="SLV4" s="252"/>
      <c r="SLW4" s="252"/>
      <c r="SLX4" s="252"/>
      <c r="SLY4" s="252"/>
      <c r="SLZ4" s="252"/>
      <c r="SMA4" s="252"/>
      <c r="SMB4" s="252"/>
      <c r="SMC4" s="252"/>
      <c r="SMD4" s="252"/>
      <c r="SME4" s="252"/>
      <c r="SMF4" s="252"/>
      <c r="SMG4" s="252"/>
      <c r="SMH4" s="252"/>
      <c r="SMI4" s="252"/>
      <c r="SMJ4" s="252"/>
      <c r="SMK4" s="252"/>
      <c r="SML4" s="252"/>
      <c r="SMM4" s="252"/>
      <c r="SMN4" s="252"/>
      <c r="SMO4" s="252"/>
      <c r="SMP4" s="252"/>
      <c r="SMQ4" s="252"/>
      <c r="SMR4" s="252"/>
      <c r="SMS4" s="252"/>
      <c r="SMT4" s="252"/>
      <c r="SMU4" s="252"/>
      <c r="SMV4" s="252"/>
      <c r="SMW4" s="252"/>
      <c r="SMX4" s="252"/>
      <c r="SMY4" s="252"/>
      <c r="SMZ4" s="252"/>
      <c r="SNA4" s="252"/>
      <c r="SNB4" s="252"/>
      <c r="SNC4" s="252"/>
      <c r="SND4" s="252"/>
      <c r="SNE4" s="252"/>
      <c r="SNF4" s="252"/>
      <c r="SNG4" s="252"/>
      <c r="SNH4" s="252"/>
      <c r="SNI4" s="252"/>
      <c r="SNJ4" s="252"/>
      <c r="SNK4" s="252"/>
      <c r="SNL4" s="252"/>
      <c r="SNM4" s="252"/>
      <c r="SNN4" s="252"/>
      <c r="SNO4" s="252"/>
      <c r="SNP4" s="252"/>
      <c r="SNQ4" s="252"/>
      <c r="SNR4" s="252"/>
      <c r="SNS4" s="252"/>
      <c r="SNT4" s="252"/>
      <c r="SNU4" s="252"/>
      <c r="SNV4" s="252"/>
      <c r="SNW4" s="252"/>
      <c r="SNX4" s="252"/>
      <c r="SNY4" s="252"/>
      <c r="SNZ4" s="252"/>
      <c r="SOA4" s="252"/>
      <c r="SOB4" s="252"/>
      <c r="SOC4" s="252"/>
      <c r="SOD4" s="252"/>
      <c r="SOE4" s="252"/>
      <c r="SOF4" s="252"/>
      <c r="SOG4" s="252"/>
      <c r="SOH4" s="252"/>
      <c r="SOI4" s="252"/>
      <c r="SOJ4" s="252"/>
      <c r="SOK4" s="252"/>
      <c r="SOL4" s="252"/>
      <c r="SOM4" s="252"/>
      <c r="SON4" s="252"/>
      <c r="SOO4" s="252"/>
      <c r="SOP4" s="252"/>
      <c r="SOQ4" s="252"/>
      <c r="SOR4" s="252"/>
      <c r="SOS4" s="252"/>
      <c r="SOT4" s="252"/>
      <c r="SOU4" s="252"/>
      <c r="SOV4" s="252"/>
      <c r="SOW4" s="252"/>
      <c r="SOX4" s="252"/>
      <c r="SOY4" s="252"/>
      <c r="SOZ4" s="252"/>
      <c r="SPA4" s="252"/>
      <c r="SPB4" s="252"/>
      <c r="SPC4" s="252"/>
      <c r="SPD4" s="252"/>
      <c r="SPE4" s="252"/>
      <c r="SPF4" s="252"/>
      <c r="SPG4" s="252"/>
      <c r="SPH4" s="252"/>
      <c r="SPI4" s="252"/>
      <c r="SPJ4" s="252"/>
      <c r="SPK4" s="252"/>
      <c r="SPL4" s="252"/>
      <c r="SPM4" s="252"/>
      <c r="SPN4" s="252"/>
      <c r="SPO4" s="252"/>
      <c r="SPP4" s="252"/>
      <c r="SPQ4" s="252"/>
      <c r="SPR4" s="252"/>
      <c r="SPS4" s="252"/>
      <c r="SPT4" s="252"/>
      <c r="SPU4" s="252"/>
      <c r="SPV4" s="252"/>
      <c r="SPW4" s="252"/>
      <c r="SPX4" s="252"/>
      <c r="SPY4" s="252"/>
      <c r="SPZ4" s="252"/>
      <c r="SQA4" s="252"/>
      <c r="SQB4" s="252"/>
      <c r="SQC4" s="252"/>
      <c r="SQD4" s="252"/>
      <c r="SQE4" s="252"/>
      <c r="SQF4" s="252"/>
      <c r="SQG4" s="252"/>
      <c r="SQH4" s="252"/>
      <c r="SQI4" s="252"/>
      <c r="SQJ4" s="252"/>
      <c r="SQK4" s="252"/>
      <c r="SQL4" s="252"/>
      <c r="SQM4" s="252"/>
      <c r="SQN4" s="252"/>
      <c r="SQO4" s="252"/>
      <c r="SQP4" s="252"/>
      <c r="SQQ4" s="252"/>
      <c r="SQR4" s="252"/>
      <c r="SQS4" s="252"/>
      <c r="SQT4" s="252"/>
      <c r="SQU4" s="252"/>
      <c r="SQV4" s="252"/>
      <c r="SQW4" s="252"/>
      <c r="SQX4" s="252"/>
      <c r="SQY4" s="252"/>
      <c r="SQZ4" s="252"/>
      <c r="SRA4" s="252"/>
      <c r="SRB4" s="252"/>
      <c r="SRC4" s="252"/>
      <c r="SRD4" s="252"/>
      <c r="SRE4" s="252"/>
      <c r="SRF4" s="252"/>
      <c r="SRG4" s="252"/>
      <c r="SRH4" s="252"/>
      <c r="SRI4" s="252"/>
      <c r="SRJ4" s="252"/>
      <c r="SRK4" s="252"/>
      <c r="SRL4" s="252"/>
      <c r="SRM4" s="252"/>
      <c r="SRN4" s="252"/>
      <c r="SRO4" s="252"/>
      <c r="SRP4" s="252"/>
      <c r="SRQ4" s="252"/>
      <c r="SRR4" s="252"/>
      <c r="SRS4" s="252"/>
      <c r="SRT4" s="252"/>
      <c r="SRU4" s="252"/>
      <c r="SRV4" s="252"/>
      <c r="SRW4" s="252"/>
      <c r="SRX4" s="252"/>
      <c r="SRY4" s="252"/>
      <c r="SRZ4" s="252"/>
      <c r="SSA4" s="252"/>
      <c r="SSB4" s="252"/>
      <c r="SSC4" s="252"/>
      <c r="SSD4" s="252"/>
      <c r="SSE4" s="252"/>
      <c r="SSF4" s="252"/>
      <c r="SSG4" s="252"/>
      <c r="SSH4" s="252"/>
      <c r="SSI4" s="252"/>
      <c r="SSJ4" s="252"/>
      <c r="SSK4" s="252"/>
      <c r="SSL4" s="252"/>
      <c r="SSM4" s="252"/>
      <c r="SSN4" s="252"/>
      <c r="SSO4" s="252"/>
      <c r="SSP4" s="252"/>
      <c r="SSQ4" s="252"/>
      <c r="SSR4" s="252"/>
      <c r="SSS4" s="252"/>
      <c r="SST4" s="252"/>
      <c r="SSU4" s="252"/>
      <c r="SSV4" s="252"/>
      <c r="SSW4" s="252"/>
      <c r="SSX4" s="252"/>
      <c r="SSY4" s="252"/>
      <c r="SSZ4" s="252"/>
      <c r="STA4" s="252"/>
      <c r="STB4" s="252"/>
      <c r="STC4" s="252"/>
      <c r="STD4" s="252"/>
      <c r="STE4" s="252"/>
      <c r="STF4" s="252"/>
      <c r="STG4" s="252"/>
      <c r="STH4" s="252"/>
      <c r="STI4" s="252"/>
      <c r="STJ4" s="252"/>
      <c r="STK4" s="252"/>
      <c r="STL4" s="252"/>
      <c r="STM4" s="252"/>
      <c r="STN4" s="252"/>
      <c r="STO4" s="252"/>
      <c r="STP4" s="252"/>
      <c r="STQ4" s="252"/>
      <c r="STR4" s="252"/>
      <c r="STS4" s="252"/>
      <c r="STT4" s="252"/>
      <c r="STU4" s="252"/>
      <c r="STV4" s="252"/>
      <c r="STW4" s="252"/>
      <c r="STX4" s="252"/>
      <c r="STY4" s="252"/>
      <c r="STZ4" s="252"/>
      <c r="SUA4" s="252"/>
      <c r="SUB4" s="252"/>
      <c r="SUC4" s="252"/>
      <c r="SUD4" s="252"/>
      <c r="SUE4" s="252"/>
      <c r="SUF4" s="252"/>
      <c r="SUG4" s="252"/>
      <c r="SUH4" s="252"/>
      <c r="SUI4" s="252"/>
      <c r="SUJ4" s="252"/>
      <c r="SUK4" s="252"/>
      <c r="SUL4" s="252"/>
      <c r="SUM4" s="252"/>
      <c r="SUN4" s="252"/>
      <c r="SUO4" s="252"/>
      <c r="SUP4" s="252"/>
      <c r="SUQ4" s="252"/>
      <c r="SUR4" s="252"/>
      <c r="SUS4" s="252"/>
      <c r="SUT4" s="252"/>
      <c r="SUU4" s="252"/>
      <c r="SUV4" s="252"/>
      <c r="SUW4" s="252"/>
      <c r="SUX4" s="252"/>
      <c r="SUY4" s="252"/>
      <c r="SUZ4" s="252"/>
      <c r="SVA4" s="252"/>
      <c r="SVB4" s="252"/>
      <c r="SVC4" s="252"/>
      <c r="SVD4" s="252"/>
      <c r="SVE4" s="252"/>
      <c r="SVF4" s="252"/>
      <c r="SVG4" s="252"/>
      <c r="SVH4" s="252"/>
      <c r="SVI4" s="252"/>
      <c r="SVJ4" s="252"/>
      <c r="SVK4" s="252"/>
      <c r="SVL4" s="252"/>
      <c r="SVM4" s="252"/>
      <c r="SVN4" s="252"/>
      <c r="SVO4" s="252"/>
      <c r="SVP4" s="252"/>
      <c r="SVQ4" s="252"/>
      <c r="SVR4" s="252"/>
      <c r="SVS4" s="252"/>
      <c r="SVT4" s="252"/>
      <c r="SVU4" s="252"/>
      <c r="SVV4" s="252"/>
      <c r="SVW4" s="252"/>
      <c r="SVX4" s="252"/>
      <c r="SVY4" s="252"/>
      <c r="SVZ4" s="252"/>
      <c r="SWA4" s="252"/>
      <c r="SWB4" s="252"/>
      <c r="SWC4" s="252"/>
      <c r="SWD4" s="252"/>
      <c r="SWE4" s="252"/>
      <c r="SWF4" s="252"/>
      <c r="SWG4" s="252"/>
      <c r="SWH4" s="252"/>
      <c r="SWI4" s="252"/>
      <c r="SWJ4" s="252"/>
      <c r="SWK4" s="252"/>
      <c r="SWL4" s="252"/>
      <c r="SWM4" s="252"/>
      <c r="SWN4" s="252"/>
      <c r="SWO4" s="252"/>
      <c r="SWP4" s="252"/>
      <c r="SWQ4" s="252"/>
      <c r="SWR4" s="252"/>
      <c r="SWS4" s="252"/>
      <c r="SWT4" s="252"/>
      <c r="SWU4" s="252"/>
      <c r="SWV4" s="252"/>
      <c r="SWW4" s="252"/>
      <c r="SWX4" s="252"/>
      <c r="SWY4" s="252"/>
      <c r="SWZ4" s="252"/>
      <c r="SXA4" s="252"/>
      <c r="SXB4" s="252"/>
      <c r="SXC4" s="252"/>
      <c r="SXD4" s="252"/>
      <c r="SXE4" s="252"/>
      <c r="SXF4" s="252"/>
      <c r="SXG4" s="252"/>
      <c r="SXH4" s="252"/>
      <c r="SXI4" s="252"/>
      <c r="SXJ4" s="252"/>
      <c r="SXK4" s="252"/>
      <c r="SXL4" s="252"/>
      <c r="SXM4" s="252"/>
      <c r="SXN4" s="252"/>
      <c r="SXO4" s="252"/>
      <c r="SXP4" s="252"/>
      <c r="SXQ4" s="252"/>
      <c r="SXR4" s="252"/>
      <c r="SXS4" s="252"/>
      <c r="SXT4" s="252"/>
      <c r="SXU4" s="252"/>
      <c r="SXV4" s="252"/>
      <c r="SXW4" s="252"/>
      <c r="SXX4" s="252"/>
      <c r="SXY4" s="252"/>
      <c r="SXZ4" s="252"/>
      <c r="SYA4" s="252"/>
      <c r="SYB4" s="252"/>
      <c r="SYC4" s="252"/>
      <c r="SYD4" s="252"/>
      <c r="SYE4" s="252"/>
      <c r="SYF4" s="252"/>
      <c r="SYG4" s="252"/>
      <c r="SYH4" s="252"/>
      <c r="SYI4" s="252"/>
      <c r="SYJ4" s="252"/>
      <c r="SYK4" s="252"/>
      <c r="SYL4" s="252"/>
      <c r="SYM4" s="252"/>
      <c r="SYN4" s="252"/>
      <c r="SYO4" s="252"/>
      <c r="SYP4" s="252"/>
      <c r="SYQ4" s="252"/>
      <c r="SYR4" s="252"/>
      <c r="SYS4" s="252"/>
      <c r="SYT4" s="252"/>
      <c r="SYU4" s="252"/>
      <c r="SYV4" s="252"/>
      <c r="SYW4" s="252"/>
      <c r="SYX4" s="252"/>
      <c r="SYY4" s="252"/>
      <c r="SYZ4" s="252"/>
      <c r="SZA4" s="252"/>
      <c r="SZB4" s="252"/>
      <c r="SZC4" s="252"/>
      <c r="SZD4" s="252"/>
      <c r="SZE4" s="252"/>
      <c r="SZF4" s="252"/>
      <c r="SZG4" s="252"/>
      <c r="SZH4" s="252"/>
      <c r="SZI4" s="252"/>
      <c r="SZJ4" s="252"/>
      <c r="SZK4" s="252"/>
      <c r="SZL4" s="252"/>
      <c r="SZM4" s="252"/>
      <c r="SZN4" s="252"/>
      <c r="SZO4" s="252"/>
      <c r="SZP4" s="252"/>
      <c r="SZQ4" s="252"/>
      <c r="SZR4" s="252"/>
      <c r="SZS4" s="252"/>
      <c r="SZT4" s="252"/>
      <c r="SZU4" s="252"/>
      <c r="SZV4" s="252"/>
      <c r="SZW4" s="252"/>
      <c r="SZX4" s="252"/>
      <c r="SZY4" s="252"/>
      <c r="SZZ4" s="252"/>
      <c r="TAA4" s="252"/>
      <c r="TAB4" s="252"/>
      <c r="TAC4" s="252"/>
      <c r="TAD4" s="252"/>
      <c r="TAE4" s="252"/>
      <c r="TAF4" s="252"/>
      <c r="TAG4" s="252"/>
      <c r="TAH4" s="252"/>
      <c r="TAI4" s="252"/>
      <c r="TAJ4" s="252"/>
      <c r="TAK4" s="252"/>
      <c r="TAL4" s="252"/>
      <c r="TAM4" s="252"/>
      <c r="TAN4" s="252"/>
      <c r="TAO4" s="252"/>
      <c r="TAP4" s="252"/>
      <c r="TAQ4" s="252"/>
      <c r="TAR4" s="252"/>
      <c r="TAS4" s="252"/>
      <c r="TAT4" s="252"/>
      <c r="TAU4" s="252"/>
      <c r="TAV4" s="252"/>
      <c r="TAW4" s="252"/>
      <c r="TAX4" s="252"/>
      <c r="TAY4" s="252"/>
      <c r="TAZ4" s="252"/>
      <c r="TBA4" s="252"/>
      <c r="TBB4" s="252"/>
      <c r="TBC4" s="252"/>
      <c r="TBD4" s="252"/>
      <c r="TBE4" s="252"/>
      <c r="TBF4" s="252"/>
      <c r="TBG4" s="252"/>
      <c r="TBH4" s="252"/>
      <c r="TBI4" s="252"/>
      <c r="TBJ4" s="252"/>
      <c r="TBK4" s="252"/>
      <c r="TBL4" s="252"/>
      <c r="TBM4" s="252"/>
      <c r="TBN4" s="252"/>
      <c r="TBO4" s="252"/>
      <c r="TBP4" s="252"/>
      <c r="TBQ4" s="252"/>
      <c r="TBR4" s="252"/>
      <c r="TBS4" s="252"/>
      <c r="TBT4" s="252"/>
      <c r="TBU4" s="252"/>
      <c r="TBV4" s="252"/>
      <c r="TBW4" s="252"/>
      <c r="TBX4" s="252"/>
      <c r="TBY4" s="252"/>
      <c r="TBZ4" s="252"/>
      <c r="TCA4" s="252"/>
      <c r="TCB4" s="252"/>
      <c r="TCC4" s="252"/>
      <c r="TCD4" s="252"/>
      <c r="TCE4" s="252"/>
      <c r="TCF4" s="252"/>
      <c r="TCG4" s="252"/>
      <c r="TCH4" s="252"/>
      <c r="TCI4" s="252"/>
      <c r="TCJ4" s="252"/>
      <c r="TCK4" s="252"/>
      <c r="TCL4" s="252"/>
      <c r="TCM4" s="252"/>
      <c r="TCN4" s="252"/>
      <c r="TCO4" s="252"/>
      <c r="TCP4" s="252"/>
      <c r="TCQ4" s="252"/>
      <c r="TCR4" s="252"/>
      <c r="TCS4" s="252"/>
      <c r="TCT4" s="252"/>
      <c r="TCU4" s="252"/>
      <c r="TCV4" s="252"/>
      <c r="TCW4" s="252"/>
      <c r="TCX4" s="252"/>
      <c r="TCY4" s="252"/>
      <c r="TCZ4" s="252"/>
      <c r="TDA4" s="252"/>
      <c r="TDB4" s="252"/>
      <c r="TDC4" s="252"/>
      <c r="TDD4" s="252"/>
      <c r="TDE4" s="252"/>
      <c r="TDF4" s="252"/>
      <c r="TDG4" s="252"/>
      <c r="TDH4" s="252"/>
      <c r="TDI4" s="252"/>
      <c r="TDJ4" s="252"/>
      <c r="TDK4" s="252"/>
      <c r="TDL4" s="252"/>
      <c r="TDM4" s="252"/>
      <c r="TDN4" s="252"/>
      <c r="TDO4" s="252"/>
      <c r="TDP4" s="252"/>
      <c r="TDQ4" s="252"/>
      <c r="TDR4" s="252"/>
      <c r="TDS4" s="252"/>
      <c r="TDT4" s="252"/>
      <c r="TDU4" s="252"/>
      <c r="TDV4" s="252"/>
      <c r="TDW4" s="252"/>
      <c r="TDX4" s="252"/>
      <c r="TDY4" s="252"/>
      <c r="TDZ4" s="252"/>
      <c r="TEA4" s="252"/>
      <c r="TEB4" s="252"/>
      <c r="TEC4" s="252"/>
      <c r="TED4" s="252"/>
      <c r="TEE4" s="252"/>
      <c r="TEF4" s="252"/>
      <c r="TEG4" s="252"/>
      <c r="TEH4" s="252"/>
      <c r="TEI4" s="252"/>
      <c r="TEJ4" s="252"/>
      <c r="TEK4" s="252"/>
      <c r="TEL4" s="252"/>
      <c r="TEM4" s="252"/>
      <c r="TEN4" s="252"/>
      <c r="TEO4" s="252"/>
      <c r="TEP4" s="252"/>
      <c r="TEQ4" s="252"/>
      <c r="TER4" s="252"/>
      <c r="TES4" s="252"/>
      <c r="TET4" s="252"/>
      <c r="TEU4" s="252"/>
      <c r="TEV4" s="252"/>
      <c r="TEW4" s="252"/>
      <c r="TEX4" s="252"/>
      <c r="TEY4" s="252"/>
      <c r="TEZ4" s="252"/>
      <c r="TFA4" s="252"/>
      <c r="TFB4" s="252"/>
      <c r="TFC4" s="252"/>
      <c r="TFD4" s="252"/>
      <c r="TFE4" s="252"/>
      <c r="TFF4" s="252"/>
      <c r="TFG4" s="252"/>
      <c r="TFH4" s="252"/>
      <c r="TFI4" s="252"/>
      <c r="TFJ4" s="252"/>
      <c r="TFK4" s="252"/>
      <c r="TFL4" s="252"/>
      <c r="TFM4" s="252"/>
      <c r="TFN4" s="252"/>
      <c r="TFO4" s="252"/>
      <c r="TFP4" s="252"/>
      <c r="TFQ4" s="252"/>
      <c r="TFR4" s="252"/>
      <c r="TFS4" s="252"/>
      <c r="TFT4" s="252"/>
      <c r="TFU4" s="252"/>
      <c r="TFV4" s="252"/>
      <c r="TFW4" s="252"/>
      <c r="TFX4" s="252"/>
      <c r="TFY4" s="252"/>
      <c r="TFZ4" s="252"/>
      <c r="TGA4" s="252"/>
      <c r="TGB4" s="252"/>
      <c r="TGC4" s="252"/>
      <c r="TGD4" s="252"/>
      <c r="TGE4" s="252"/>
      <c r="TGF4" s="252"/>
      <c r="TGG4" s="252"/>
      <c r="TGH4" s="252"/>
      <c r="TGI4" s="252"/>
      <c r="TGJ4" s="252"/>
      <c r="TGK4" s="252"/>
      <c r="TGL4" s="252"/>
      <c r="TGM4" s="252"/>
      <c r="TGN4" s="252"/>
      <c r="TGO4" s="252"/>
      <c r="TGP4" s="252"/>
      <c r="TGQ4" s="252"/>
      <c r="TGR4" s="252"/>
      <c r="TGS4" s="252"/>
      <c r="TGT4" s="252"/>
      <c r="TGU4" s="252"/>
      <c r="TGV4" s="252"/>
      <c r="TGW4" s="252"/>
      <c r="TGX4" s="252"/>
      <c r="TGY4" s="252"/>
      <c r="TGZ4" s="252"/>
      <c r="THA4" s="252"/>
      <c r="THB4" s="252"/>
      <c r="THC4" s="252"/>
      <c r="THD4" s="252"/>
      <c r="THE4" s="252"/>
      <c r="THF4" s="252"/>
      <c r="THG4" s="252"/>
      <c r="THH4" s="252"/>
      <c r="THI4" s="252"/>
      <c r="THJ4" s="252"/>
      <c r="THK4" s="252"/>
      <c r="THL4" s="252"/>
      <c r="THM4" s="252"/>
      <c r="THN4" s="252"/>
      <c r="THO4" s="252"/>
      <c r="THP4" s="252"/>
      <c r="THQ4" s="252"/>
      <c r="THR4" s="252"/>
      <c r="THS4" s="252"/>
      <c r="THT4" s="252"/>
      <c r="THU4" s="252"/>
      <c r="THV4" s="252"/>
      <c r="THW4" s="252"/>
      <c r="THX4" s="252"/>
      <c r="THY4" s="252"/>
      <c r="THZ4" s="252"/>
      <c r="TIA4" s="252"/>
      <c r="TIB4" s="252"/>
      <c r="TIC4" s="252"/>
      <c r="TID4" s="252"/>
      <c r="TIE4" s="252"/>
      <c r="TIF4" s="252"/>
      <c r="TIG4" s="252"/>
      <c r="TIH4" s="252"/>
      <c r="TII4" s="252"/>
      <c r="TIJ4" s="252"/>
      <c r="TIK4" s="252"/>
      <c r="TIL4" s="252"/>
      <c r="TIM4" s="252"/>
      <c r="TIN4" s="252"/>
      <c r="TIO4" s="252"/>
      <c r="TIP4" s="252"/>
      <c r="TIQ4" s="252"/>
      <c r="TIR4" s="252"/>
      <c r="TIS4" s="252"/>
      <c r="TIT4" s="252"/>
      <c r="TIU4" s="252"/>
      <c r="TIV4" s="252"/>
      <c r="TIW4" s="252"/>
      <c r="TIX4" s="252"/>
      <c r="TIY4" s="252"/>
      <c r="TIZ4" s="252"/>
      <c r="TJA4" s="252"/>
      <c r="TJB4" s="252"/>
      <c r="TJC4" s="252"/>
      <c r="TJD4" s="252"/>
      <c r="TJE4" s="252"/>
      <c r="TJF4" s="252"/>
      <c r="TJG4" s="252"/>
      <c r="TJH4" s="252"/>
      <c r="TJI4" s="252"/>
      <c r="TJJ4" s="252"/>
      <c r="TJK4" s="252"/>
      <c r="TJL4" s="252"/>
      <c r="TJM4" s="252"/>
      <c r="TJN4" s="252"/>
      <c r="TJO4" s="252"/>
      <c r="TJP4" s="252"/>
      <c r="TJQ4" s="252"/>
      <c r="TJR4" s="252"/>
      <c r="TJS4" s="252"/>
      <c r="TJT4" s="252"/>
      <c r="TJU4" s="252"/>
      <c r="TJV4" s="252"/>
      <c r="TJW4" s="252"/>
      <c r="TJX4" s="252"/>
      <c r="TJY4" s="252"/>
      <c r="TJZ4" s="252"/>
      <c r="TKA4" s="252"/>
      <c r="TKB4" s="252"/>
      <c r="TKC4" s="252"/>
      <c r="TKD4" s="252"/>
      <c r="TKE4" s="252"/>
      <c r="TKF4" s="252"/>
      <c r="TKG4" s="252"/>
      <c r="TKH4" s="252"/>
      <c r="TKI4" s="252"/>
      <c r="TKJ4" s="252"/>
      <c r="TKK4" s="252"/>
      <c r="TKL4" s="252"/>
      <c r="TKM4" s="252"/>
      <c r="TKN4" s="252"/>
      <c r="TKO4" s="252"/>
      <c r="TKP4" s="252"/>
      <c r="TKQ4" s="252"/>
      <c r="TKR4" s="252"/>
      <c r="TKS4" s="252"/>
      <c r="TKT4" s="252"/>
      <c r="TKU4" s="252"/>
      <c r="TKV4" s="252"/>
      <c r="TKW4" s="252"/>
      <c r="TKX4" s="252"/>
      <c r="TKY4" s="252"/>
      <c r="TKZ4" s="252"/>
      <c r="TLA4" s="252"/>
      <c r="TLB4" s="252"/>
      <c r="TLC4" s="252"/>
      <c r="TLD4" s="252"/>
      <c r="TLE4" s="252"/>
      <c r="TLF4" s="252"/>
      <c r="TLG4" s="252"/>
      <c r="TLH4" s="252"/>
      <c r="TLI4" s="252"/>
      <c r="TLJ4" s="252"/>
      <c r="TLK4" s="252"/>
      <c r="TLL4" s="252"/>
      <c r="TLM4" s="252"/>
      <c r="TLN4" s="252"/>
      <c r="TLO4" s="252"/>
      <c r="TLP4" s="252"/>
      <c r="TLQ4" s="252"/>
      <c r="TLR4" s="252"/>
      <c r="TLS4" s="252"/>
      <c r="TLT4" s="252"/>
      <c r="TLU4" s="252"/>
      <c r="TLV4" s="252"/>
      <c r="TLW4" s="252"/>
      <c r="TLX4" s="252"/>
      <c r="TLY4" s="252"/>
      <c r="TLZ4" s="252"/>
      <c r="TMA4" s="252"/>
      <c r="TMB4" s="252"/>
      <c r="TMC4" s="252"/>
      <c r="TMD4" s="252"/>
      <c r="TME4" s="252"/>
      <c r="TMF4" s="252"/>
      <c r="TMG4" s="252"/>
      <c r="TMH4" s="252"/>
      <c r="TMI4" s="252"/>
      <c r="TMJ4" s="252"/>
      <c r="TMK4" s="252"/>
      <c r="TML4" s="252"/>
      <c r="TMM4" s="252"/>
      <c r="TMN4" s="252"/>
      <c r="TMO4" s="252"/>
      <c r="TMP4" s="252"/>
      <c r="TMQ4" s="252"/>
      <c r="TMR4" s="252"/>
      <c r="TMS4" s="252"/>
      <c r="TMT4" s="252"/>
      <c r="TMU4" s="252"/>
      <c r="TMV4" s="252"/>
      <c r="TMW4" s="252"/>
      <c r="TMX4" s="252"/>
      <c r="TMY4" s="252"/>
      <c r="TMZ4" s="252"/>
      <c r="TNA4" s="252"/>
      <c r="TNB4" s="252"/>
      <c r="TNC4" s="252"/>
      <c r="TND4" s="252"/>
      <c r="TNE4" s="252"/>
      <c r="TNF4" s="252"/>
      <c r="TNG4" s="252"/>
      <c r="TNH4" s="252"/>
      <c r="TNI4" s="252"/>
      <c r="TNJ4" s="252"/>
      <c r="TNK4" s="252"/>
      <c r="TNL4" s="252"/>
      <c r="TNM4" s="252"/>
      <c r="TNN4" s="252"/>
      <c r="TNO4" s="252"/>
      <c r="TNP4" s="252"/>
      <c r="TNQ4" s="252"/>
      <c r="TNR4" s="252"/>
      <c r="TNS4" s="252"/>
      <c r="TNT4" s="252"/>
      <c r="TNU4" s="252"/>
      <c r="TNV4" s="252"/>
      <c r="TNW4" s="252"/>
      <c r="TNX4" s="252"/>
      <c r="TNY4" s="252"/>
      <c r="TNZ4" s="252"/>
      <c r="TOA4" s="252"/>
      <c r="TOB4" s="252"/>
      <c r="TOC4" s="252"/>
      <c r="TOD4" s="252"/>
      <c r="TOE4" s="252"/>
      <c r="TOF4" s="252"/>
      <c r="TOG4" s="252"/>
      <c r="TOH4" s="252"/>
      <c r="TOI4" s="252"/>
      <c r="TOJ4" s="252"/>
      <c r="TOK4" s="252"/>
      <c r="TOL4" s="252"/>
      <c r="TOM4" s="252"/>
      <c r="TON4" s="252"/>
      <c r="TOO4" s="252"/>
      <c r="TOP4" s="252"/>
      <c r="TOQ4" s="252"/>
      <c r="TOR4" s="252"/>
      <c r="TOS4" s="252"/>
      <c r="TOT4" s="252"/>
      <c r="TOU4" s="252"/>
      <c r="TOV4" s="252"/>
      <c r="TOW4" s="252"/>
      <c r="TOX4" s="252"/>
      <c r="TOY4" s="252"/>
      <c r="TOZ4" s="252"/>
      <c r="TPA4" s="252"/>
      <c r="TPB4" s="252"/>
      <c r="TPC4" s="252"/>
      <c r="TPD4" s="252"/>
      <c r="TPE4" s="252"/>
      <c r="TPF4" s="252"/>
      <c r="TPG4" s="252"/>
      <c r="TPH4" s="252"/>
      <c r="TPI4" s="252"/>
      <c r="TPJ4" s="252"/>
      <c r="TPK4" s="252"/>
      <c r="TPL4" s="252"/>
      <c r="TPM4" s="252"/>
      <c r="TPN4" s="252"/>
      <c r="TPO4" s="252"/>
      <c r="TPP4" s="252"/>
      <c r="TPQ4" s="252"/>
      <c r="TPR4" s="252"/>
      <c r="TPS4" s="252"/>
      <c r="TPT4" s="252"/>
      <c r="TPU4" s="252"/>
      <c r="TPV4" s="252"/>
      <c r="TPW4" s="252"/>
      <c r="TPX4" s="252"/>
      <c r="TPY4" s="252"/>
      <c r="TPZ4" s="252"/>
      <c r="TQA4" s="252"/>
      <c r="TQB4" s="252"/>
      <c r="TQC4" s="252"/>
      <c r="TQD4" s="252"/>
      <c r="TQE4" s="252"/>
      <c r="TQF4" s="252"/>
      <c r="TQG4" s="252"/>
      <c r="TQH4" s="252"/>
      <c r="TQI4" s="252"/>
      <c r="TQJ4" s="252"/>
      <c r="TQK4" s="252"/>
      <c r="TQL4" s="252"/>
      <c r="TQM4" s="252"/>
      <c r="TQN4" s="252"/>
      <c r="TQO4" s="252"/>
      <c r="TQP4" s="252"/>
      <c r="TQQ4" s="252"/>
      <c r="TQR4" s="252"/>
      <c r="TQS4" s="252"/>
      <c r="TQT4" s="252"/>
      <c r="TQU4" s="252"/>
      <c r="TQV4" s="252"/>
      <c r="TQW4" s="252"/>
      <c r="TQX4" s="252"/>
      <c r="TQY4" s="252"/>
      <c r="TQZ4" s="252"/>
      <c r="TRA4" s="252"/>
      <c r="TRB4" s="252"/>
      <c r="TRC4" s="252"/>
      <c r="TRD4" s="252"/>
      <c r="TRE4" s="252"/>
      <c r="TRF4" s="252"/>
      <c r="TRG4" s="252"/>
      <c r="TRH4" s="252"/>
      <c r="TRI4" s="252"/>
      <c r="TRJ4" s="252"/>
      <c r="TRK4" s="252"/>
      <c r="TRL4" s="252"/>
      <c r="TRM4" s="252"/>
      <c r="TRN4" s="252"/>
      <c r="TRO4" s="252"/>
      <c r="TRP4" s="252"/>
      <c r="TRQ4" s="252"/>
      <c r="TRR4" s="252"/>
      <c r="TRS4" s="252"/>
      <c r="TRT4" s="252"/>
      <c r="TRU4" s="252"/>
      <c r="TRV4" s="252"/>
      <c r="TRW4" s="252"/>
      <c r="TRX4" s="252"/>
      <c r="TRY4" s="252"/>
      <c r="TRZ4" s="252"/>
      <c r="TSA4" s="252"/>
      <c r="TSB4" s="252"/>
      <c r="TSC4" s="252"/>
      <c r="TSD4" s="252"/>
      <c r="TSE4" s="252"/>
      <c r="TSF4" s="252"/>
      <c r="TSG4" s="252"/>
      <c r="TSH4" s="252"/>
      <c r="TSI4" s="252"/>
      <c r="TSJ4" s="252"/>
      <c r="TSK4" s="252"/>
      <c r="TSL4" s="252"/>
      <c r="TSM4" s="252"/>
      <c r="TSN4" s="252"/>
      <c r="TSO4" s="252"/>
      <c r="TSP4" s="252"/>
      <c r="TSQ4" s="252"/>
      <c r="TSR4" s="252"/>
      <c r="TSS4" s="252"/>
      <c r="TST4" s="252"/>
      <c r="TSU4" s="252"/>
      <c r="TSV4" s="252"/>
      <c r="TSW4" s="252"/>
      <c r="TSX4" s="252"/>
      <c r="TSY4" s="252"/>
      <c r="TSZ4" s="252"/>
      <c r="TTA4" s="252"/>
      <c r="TTB4" s="252"/>
      <c r="TTC4" s="252"/>
      <c r="TTD4" s="252"/>
      <c r="TTE4" s="252"/>
      <c r="TTF4" s="252"/>
      <c r="TTG4" s="252"/>
      <c r="TTH4" s="252"/>
      <c r="TTI4" s="252"/>
      <c r="TTJ4" s="252"/>
      <c r="TTK4" s="252"/>
      <c r="TTL4" s="252"/>
      <c r="TTM4" s="252"/>
      <c r="TTN4" s="252"/>
      <c r="TTO4" s="252"/>
      <c r="TTP4" s="252"/>
      <c r="TTQ4" s="252"/>
      <c r="TTR4" s="252"/>
      <c r="TTS4" s="252"/>
      <c r="TTT4" s="252"/>
      <c r="TTU4" s="252"/>
      <c r="TTV4" s="252"/>
      <c r="TTW4" s="252"/>
      <c r="TTX4" s="252"/>
      <c r="TTY4" s="252"/>
      <c r="TTZ4" s="252"/>
      <c r="TUA4" s="252"/>
      <c r="TUB4" s="252"/>
      <c r="TUC4" s="252"/>
      <c r="TUD4" s="252"/>
      <c r="TUE4" s="252"/>
      <c r="TUF4" s="252"/>
      <c r="TUG4" s="252"/>
      <c r="TUH4" s="252"/>
      <c r="TUI4" s="252"/>
      <c r="TUJ4" s="252"/>
      <c r="TUK4" s="252"/>
      <c r="TUL4" s="252"/>
      <c r="TUM4" s="252"/>
      <c r="TUN4" s="252"/>
      <c r="TUO4" s="252"/>
      <c r="TUP4" s="252"/>
      <c r="TUQ4" s="252"/>
      <c r="TUR4" s="252"/>
      <c r="TUS4" s="252"/>
      <c r="TUT4" s="252"/>
      <c r="TUU4" s="252"/>
      <c r="TUV4" s="252"/>
      <c r="TUW4" s="252"/>
      <c r="TUX4" s="252"/>
      <c r="TUY4" s="252"/>
      <c r="TUZ4" s="252"/>
      <c r="TVA4" s="252"/>
      <c r="TVB4" s="252"/>
      <c r="TVC4" s="252"/>
      <c r="TVD4" s="252"/>
      <c r="TVE4" s="252"/>
      <c r="TVF4" s="252"/>
      <c r="TVG4" s="252"/>
      <c r="TVH4" s="252"/>
      <c r="TVI4" s="252"/>
      <c r="TVJ4" s="252"/>
      <c r="TVK4" s="252"/>
      <c r="TVL4" s="252"/>
      <c r="TVM4" s="252"/>
      <c r="TVN4" s="252"/>
      <c r="TVO4" s="252"/>
      <c r="TVP4" s="252"/>
      <c r="TVQ4" s="252"/>
      <c r="TVR4" s="252"/>
      <c r="TVS4" s="252"/>
      <c r="TVT4" s="252"/>
      <c r="TVU4" s="252"/>
      <c r="TVV4" s="252"/>
      <c r="TVW4" s="252"/>
      <c r="TVX4" s="252"/>
      <c r="TVY4" s="252"/>
      <c r="TVZ4" s="252"/>
      <c r="TWA4" s="252"/>
      <c r="TWB4" s="252"/>
      <c r="TWC4" s="252"/>
      <c r="TWD4" s="252"/>
      <c r="TWE4" s="252"/>
      <c r="TWF4" s="252"/>
      <c r="TWG4" s="252"/>
      <c r="TWH4" s="252"/>
      <c r="TWI4" s="252"/>
      <c r="TWJ4" s="252"/>
      <c r="TWK4" s="252"/>
      <c r="TWL4" s="252"/>
      <c r="TWM4" s="252"/>
      <c r="TWN4" s="252"/>
      <c r="TWO4" s="252"/>
      <c r="TWP4" s="252"/>
      <c r="TWQ4" s="252"/>
      <c r="TWR4" s="252"/>
      <c r="TWS4" s="252"/>
      <c r="TWT4" s="252"/>
      <c r="TWU4" s="252"/>
      <c r="TWV4" s="252"/>
      <c r="TWW4" s="252"/>
      <c r="TWX4" s="252"/>
      <c r="TWY4" s="252"/>
      <c r="TWZ4" s="252"/>
      <c r="TXA4" s="252"/>
      <c r="TXB4" s="252"/>
      <c r="TXC4" s="252"/>
      <c r="TXD4" s="252"/>
      <c r="TXE4" s="252"/>
      <c r="TXF4" s="252"/>
      <c r="TXG4" s="252"/>
      <c r="TXH4" s="252"/>
      <c r="TXI4" s="252"/>
      <c r="TXJ4" s="252"/>
      <c r="TXK4" s="252"/>
      <c r="TXL4" s="252"/>
      <c r="TXM4" s="252"/>
      <c r="TXN4" s="252"/>
      <c r="TXO4" s="252"/>
      <c r="TXP4" s="252"/>
      <c r="TXQ4" s="252"/>
      <c r="TXR4" s="252"/>
      <c r="TXS4" s="252"/>
      <c r="TXT4" s="252"/>
      <c r="TXU4" s="252"/>
      <c r="TXV4" s="252"/>
      <c r="TXW4" s="252"/>
      <c r="TXX4" s="252"/>
      <c r="TXY4" s="252"/>
      <c r="TXZ4" s="252"/>
      <c r="TYA4" s="252"/>
      <c r="TYB4" s="252"/>
      <c r="TYC4" s="252"/>
      <c r="TYD4" s="252"/>
      <c r="TYE4" s="252"/>
      <c r="TYF4" s="252"/>
      <c r="TYG4" s="252"/>
      <c r="TYH4" s="252"/>
      <c r="TYI4" s="252"/>
      <c r="TYJ4" s="252"/>
      <c r="TYK4" s="252"/>
      <c r="TYL4" s="252"/>
      <c r="TYM4" s="252"/>
      <c r="TYN4" s="252"/>
      <c r="TYO4" s="252"/>
      <c r="TYP4" s="252"/>
      <c r="TYQ4" s="252"/>
      <c r="TYR4" s="252"/>
      <c r="TYS4" s="252"/>
      <c r="TYT4" s="252"/>
      <c r="TYU4" s="252"/>
      <c r="TYV4" s="252"/>
      <c r="TYW4" s="252"/>
      <c r="TYX4" s="252"/>
      <c r="TYY4" s="252"/>
      <c r="TYZ4" s="252"/>
      <c r="TZA4" s="252"/>
      <c r="TZB4" s="252"/>
      <c r="TZC4" s="252"/>
      <c r="TZD4" s="252"/>
      <c r="TZE4" s="252"/>
      <c r="TZF4" s="252"/>
      <c r="TZG4" s="252"/>
      <c r="TZH4" s="252"/>
      <c r="TZI4" s="252"/>
      <c r="TZJ4" s="252"/>
      <c r="TZK4" s="252"/>
      <c r="TZL4" s="252"/>
      <c r="TZM4" s="252"/>
      <c r="TZN4" s="252"/>
      <c r="TZO4" s="252"/>
      <c r="TZP4" s="252"/>
      <c r="TZQ4" s="252"/>
      <c r="TZR4" s="252"/>
      <c r="TZS4" s="252"/>
      <c r="TZT4" s="252"/>
      <c r="TZU4" s="252"/>
      <c r="TZV4" s="252"/>
      <c r="TZW4" s="252"/>
      <c r="TZX4" s="252"/>
      <c r="TZY4" s="252"/>
      <c r="TZZ4" s="252"/>
      <c r="UAA4" s="252"/>
      <c r="UAB4" s="252"/>
      <c r="UAC4" s="252"/>
      <c r="UAD4" s="252"/>
      <c r="UAE4" s="252"/>
      <c r="UAF4" s="252"/>
      <c r="UAG4" s="252"/>
      <c r="UAH4" s="252"/>
      <c r="UAI4" s="252"/>
      <c r="UAJ4" s="252"/>
      <c r="UAK4" s="252"/>
      <c r="UAL4" s="252"/>
      <c r="UAM4" s="252"/>
      <c r="UAN4" s="252"/>
      <c r="UAO4" s="252"/>
      <c r="UAP4" s="252"/>
      <c r="UAQ4" s="252"/>
      <c r="UAR4" s="252"/>
      <c r="UAS4" s="252"/>
      <c r="UAT4" s="252"/>
      <c r="UAU4" s="252"/>
      <c r="UAV4" s="252"/>
      <c r="UAW4" s="252"/>
      <c r="UAX4" s="252"/>
      <c r="UAY4" s="252"/>
      <c r="UAZ4" s="252"/>
      <c r="UBA4" s="252"/>
      <c r="UBB4" s="252"/>
      <c r="UBC4" s="252"/>
      <c r="UBD4" s="252"/>
      <c r="UBE4" s="252"/>
      <c r="UBF4" s="252"/>
      <c r="UBG4" s="252"/>
      <c r="UBH4" s="252"/>
      <c r="UBI4" s="252"/>
      <c r="UBJ4" s="252"/>
      <c r="UBK4" s="252"/>
      <c r="UBL4" s="252"/>
      <c r="UBM4" s="252"/>
      <c r="UBN4" s="252"/>
      <c r="UBO4" s="252"/>
      <c r="UBP4" s="252"/>
      <c r="UBQ4" s="252"/>
      <c r="UBR4" s="252"/>
      <c r="UBS4" s="252"/>
      <c r="UBT4" s="252"/>
      <c r="UBU4" s="252"/>
      <c r="UBV4" s="252"/>
      <c r="UBW4" s="252"/>
      <c r="UBX4" s="252"/>
      <c r="UBY4" s="252"/>
      <c r="UBZ4" s="252"/>
      <c r="UCA4" s="252"/>
      <c r="UCB4" s="252"/>
      <c r="UCC4" s="252"/>
      <c r="UCD4" s="252"/>
      <c r="UCE4" s="252"/>
      <c r="UCF4" s="252"/>
      <c r="UCG4" s="252"/>
      <c r="UCH4" s="252"/>
      <c r="UCI4" s="252"/>
      <c r="UCJ4" s="252"/>
      <c r="UCK4" s="252"/>
      <c r="UCL4" s="252"/>
      <c r="UCM4" s="252"/>
      <c r="UCN4" s="252"/>
      <c r="UCO4" s="252"/>
      <c r="UCP4" s="252"/>
      <c r="UCQ4" s="252"/>
      <c r="UCR4" s="252"/>
      <c r="UCS4" s="252"/>
      <c r="UCT4" s="252"/>
      <c r="UCU4" s="252"/>
      <c r="UCV4" s="252"/>
      <c r="UCW4" s="252"/>
      <c r="UCX4" s="252"/>
      <c r="UCY4" s="252"/>
      <c r="UCZ4" s="252"/>
      <c r="UDA4" s="252"/>
      <c r="UDB4" s="252"/>
      <c r="UDC4" s="252"/>
      <c r="UDD4" s="252"/>
      <c r="UDE4" s="252"/>
      <c r="UDF4" s="252"/>
      <c r="UDG4" s="252"/>
      <c r="UDH4" s="252"/>
      <c r="UDI4" s="252"/>
      <c r="UDJ4" s="252"/>
      <c r="UDK4" s="252"/>
      <c r="UDL4" s="252"/>
      <c r="UDM4" s="252"/>
      <c r="UDN4" s="252"/>
      <c r="UDO4" s="252"/>
      <c r="UDP4" s="252"/>
      <c r="UDQ4" s="252"/>
      <c r="UDR4" s="252"/>
      <c r="UDS4" s="252"/>
      <c r="UDT4" s="252"/>
      <c r="UDU4" s="252"/>
      <c r="UDV4" s="252"/>
      <c r="UDW4" s="252"/>
      <c r="UDX4" s="252"/>
      <c r="UDY4" s="252"/>
      <c r="UDZ4" s="252"/>
      <c r="UEA4" s="252"/>
      <c r="UEB4" s="252"/>
      <c r="UEC4" s="252"/>
      <c r="UED4" s="252"/>
      <c r="UEE4" s="252"/>
      <c r="UEF4" s="252"/>
      <c r="UEG4" s="252"/>
      <c r="UEH4" s="252"/>
      <c r="UEI4" s="252"/>
      <c r="UEJ4" s="252"/>
      <c r="UEK4" s="252"/>
      <c r="UEL4" s="252"/>
      <c r="UEM4" s="252"/>
      <c r="UEN4" s="252"/>
      <c r="UEO4" s="252"/>
      <c r="UEP4" s="252"/>
      <c r="UEQ4" s="252"/>
      <c r="UER4" s="252"/>
      <c r="UES4" s="252"/>
      <c r="UET4" s="252"/>
      <c r="UEU4" s="252"/>
      <c r="UEV4" s="252"/>
      <c r="UEW4" s="252"/>
      <c r="UEX4" s="252"/>
      <c r="UEY4" s="252"/>
      <c r="UEZ4" s="252"/>
      <c r="UFA4" s="252"/>
      <c r="UFB4" s="252"/>
      <c r="UFC4" s="252"/>
      <c r="UFD4" s="252"/>
      <c r="UFE4" s="252"/>
      <c r="UFF4" s="252"/>
      <c r="UFG4" s="252"/>
      <c r="UFH4" s="252"/>
      <c r="UFI4" s="252"/>
      <c r="UFJ4" s="252"/>
      <c r="UFK4" s="252"/>
      <c r="UFL4" s="252"/>
      <c r="UFM4" s="252"/>
      <c r="UFN4" s="252"/>
      <c r="UFO4" s="252"/>
      <c r="UFP4" s="252"/>
      <c r="UFQ4" s="252"/>
      <c r="UFR4" s="252"/>
      <c r="UFS4" s="252"/>
      <c r="UFT4" s="252"/>
      <c r="UFU4" s="252"/>
      <c r="UFV4" s="252"/>
      <c r="UFW4" s="252"/>
      <c r="UFX4" s="252"/>
      <c r="UFY4" s="252"/>
      <c r="UFZ4" s="252"/>
      <c r="UGA4" s="252"/>
      <c r="UGB4" s="252"/>
      <c r="UGC4" s="252"/>
      <c r="UGD4" s="252"/>
      <c r="UGE4" s="252"/>
      <c r="UGF4" s="252"/>
      <c r="UGG4" s="252"/>
      <c r="UGH4" s="252"/>
      <c r="UGI4" s="252"/>
      <c r="UGJ4" s="252"/>
      <c r="UGK4" s="252"/>
      <c r="UGL4" s="252"/>
      <c r="UGM4" s="252"/>
      <c r="UGN4" s="252"/>
      <c r="UGO4" s="252"/>
      <c r="UGP4" s="252"/>
      <c r="UGQ4" s="252"/>
      <c r="UGR4" s="252"/>
      <c r="UGS4" s="252"/>
      <c r="UGT4" s="252"/>
      <c r="UGU4" s="252"/>
      <c r="UGV4" s="252"/>
      <c r="UGW4" s="252"/>
      <c r="UGX4" s="252"/>
      <c r="UGY4" s="252"/>
      <c r="UGZ4" s="252"/>
      <c r="UHA4" s="252"/>
      <c r="UHB4" s="252"/>
      <c r="UHC4" s="252"/>
      <c r="UHD4" s="252"/>
      <c r="UHE4" s="252"/>
      <c r="UHF4" s="252"/>
      <c r="UHG4" s="252"/>
      <c r="UHH4" s="252"/>
      <c r="UHI4" s="252"/>
      <c r="UHJ4" s="252"/>
      <c r="UHK4" s="252"/>
      <c r="UHL4" s="252"/>
      <c r="UHM4" s="252"/>
      <c r="UHN4" s="252"/>
      <c r="UHO4" s="252"/>
      <c r="UHP4" s="252"/>
      <c r="UHQ4" s="252"/>
      <c r="UHR4" s="252"/>
      <c r="UHS4" s="252"/>
      <c r="UHT4" s="252"/>
      <c r="UHU4" s="252"/>
      <c r="UHV4" s="252"/>
      <c r="UHW4" s="252"/>
      <c r="UHX4" s="252"/>
      <c r="UHY4" s="252"/>
      <c r="UHZ4" s="252"/>
      <c r="UIA4" s="252"/>
      <c r="UIB4" s="252"/>
      <c r="UIC4" s="252"/>
      <c r="UID4" s="252"/>
      <c r="UIE4" s="252"/>
      <c r="UIF4" s="252"/>
      <c r="UIG4" s="252"/>
      <c r="UIH4" s="252"/>
      <c r="UII4" s="252"/>
      <c r="UIJ4" s="252"/>
      <c r="UIK4" s="252"/>
      <c r="UIL4" s="252"/>
      <c r="UIM4" s="252"/>
      <c r="UIN4" s="252"/>
      <c r="UIO4" s="252"/>
      <c r="UIP4" s="252"/>
      <c r="UIQ4" s="252"/>
      <c r="UIR4" s="252"/>
      <c r="UIS4" s="252"/>
      <c r="UIT4" s="252"/>
      <c r="UIU4" s="252"/>
      <c r="UIV4" s="252"/>
      <c r="UIW4" s="252"/>
      <c r="UIX4" s="252"/>
      <c r="UIY4" s="252"/>
      <c r="UIZ4" s="252"/>
      <c r="UJA4" s="252"/>
      <c r="UJB4" s="252"/>
      <c r="UJC4" s="252"/>
      <c r="UJD4" s="252"/>
      <c r="UJE4" s="252"/>
      <c r="UJF4" s="252"/>
      <c r="UJG4" s="252"/>
      <c r="UJH4" s="252"/>
      <c r="UJI4" s="252"/>
      <c r="UJJ4" s="252"/>
      <c r="UJK4" s="252"/>
      <c r="UJL4" s="252"/>
      <c r="UJM4" s="252"/>
      <c r="UJN4" s="252"/>
      <c r="UJO4" s="252"/>
      <c r="UJP4" s="252"/>
      <c r="UJQ4" s="252"/>
      <c r="UJR4" s="252"/>
      <c r="UJS4" s="252"/>
      <c r="UJT4" s="252"/>
      <c r="UJU4" s="252"/>
      <c r="UJV4" s="252"/>
      <c r="UJW4" s="252"/>
      <c r="UJX4" s="252"/>
      <c r="UJY4" s="252"/>
      <c r="UJZ4" s="252"/>
      <c r="UKA4" s="252"/>
      <c r="UKB4" s="252"/>
      <c r="UKC4" s="252"/>
      <c r="UKD4" s="252"/>
      <c r="UKE4" s="252"/>
      <c r="UKF4" s="252"/>
      <c r="UKG4" s="252"/>
      <c r="UKH4" s="252"/>
      <c r="UKI4" s="252"/>
      <c r="UKJ4" s="252"/>
      <c r="UKK4" s="252"/>
      <c r="UKL4" s="252"/>
      <c r="UKM4" s="252"/>
      <c r="UKN4" s="252"/>
      <c r="UKO4" s="252"/>
      <c r="UKP4" s="252"/>
      <c r="UKQ4" s="252"/>
      <c r="UKR4" s="252"/>
      <c r="UKS4" s="252"/>
      <c r="UKT4" s="252"/>
      <c r="UKU4" s="252"/>
      <c r="UKV4" s="252"/>
      <c r="UKW4" s="252"/>
      <c r="UKX4" s="252"/>
      <c r="UKY4" s="252"/>
      <c r="UKZ4" s="252"/>
      <c r="ULA4" s="252"/>
      <c r="ULB4" s="252"/>
      <c r="ULC4" s="252"/>
      <c r="ULD4" s="252"/>
      <c r="ULE4" s="252"/>
      <c r="ULF4" s="252"/>
      <c r="ULG4" s="252"/>
      <c r="ULH4" s="252"/>
      <c r="ULI4" s="252"/>
      <c r="ULJ4" s="252"/>
      <c r="ULK4" s="252"/>
      <c r="ULL4" s="252"/>
      <c r="ULM4" s="252"/>
      <c r="ULN4" s="252"/>
      <c r="ULO4" s="252"/>
      <c r="ULP4" s="252"/>
      <c r="ULQ4" s="252"/>
      <c r="ULR4" s="252"/>
      <c r="ULS4" s="252"/>
      <c r="ULT4" s="252"/>
      <c r="ULU4" s="252"/>
      <c r="ULV4" s="252"/>
      <c r="ULW4" s="252"/>
      <c r="ULX4" s="252"/>
      <c r="ULY4" s="252"/>
      <c r="ULZ4" s="252"/>
      <c r="UMA4" s="252"/>
      <c r="UMB4" s="252"/>
      <c r="UMC4" s="252"/>
      <c r="UMD4" s="252"/>
      <c r="UME4" s="252"/>
      <c r="UMF4" s="252"/>
      <c r="UMG4" s="252"/>
      <c r="UMH4" s="252"/>
      <c r="UMI4" s="252"/>
      <c r="UMJ4" s="252"/>
      <c r="UMK4" s="252"/>
      <c r="UML4" s="252"/>
      <c r="UMM4" s="252"/>
      <c r="UMN4" s="252"/>
      <c r="UMO4" s="252"/>
      <c r="UMP4" s="252"/>
      <c r="UMQ4" s="252"/>
      <c r="UMR4" s="252"/>
      <c r="UMS4" s="252"/>
      <c r="UMT4" s="252"/>
      <c r="UMU4" s="252"/>
      <c r="UMV4" s="252"/>
      <c r="UMW4" s="252"/>
      <c r="UMX4" s="252"/>
      <c r="UMY4" s="252"/>
      <c r="UMZ4" s="252"/>
      <c r="UNA4" s="252"/>
      <c r="UNB4" s="252"/>
      <c r="UNC4" s="252"/>
      <c r="UND4" s="252"/>
      <c r="UNE4" s="252"/>
      <c r="UNF4" s="252"/>
      <c r="UNG4" s="252"/>
      <c r="UNH4" s="252"/>
      <c r="UNI4" s="252"/>
      <c r="UNJ4" s="252"/>
      <c r="UNK4" s="252"/>
      <c r="UNL4" s="252"/>
      <c r="UNM4" s="252"/>
      <c r="UNN4" s="252"/>
      <c r="UNO4" s="252"/>
      <c r="UNP4" s="252"/>
      <c r="UNQ4" s="252"/>
      <c r="UNR4" s="252"/>
      <c r="UNS4" s="252"/>
      <c r="UNT4" s="252"/>
      <c r="UNU4" s="252"/>
      <c r="UNV4" s="252"/>
      <c r="UNW4" s="252"/>
      <c r="UNX4" s="252"/>
      <c r="UNY4" s="252"/>
      <c r="UNZ4" s="252"/>
      <c r="UOA4" s="252"/>
      <c r="UOB4" s="252"/>
      <c r="UOC4" s="252"/>
      <c r="UOD4" s="252"/>
      <c r="UOE4" s="252"/>
      <c r="UOF4" s="252"/>
      <c r="UOG4" s="252"/>
      <c r="UOH4" s="252"/>
      <c r="UOI4" s="252"/>
      <c r="UOJ4" s="252"/>
      <c r="UOK4" s="252"/>
      <c r="UOL4" s="252"/>
      <c r="UOM4" s="252"/>
      <c r="UON4" s="252"/>
      <c r="UOO4" s="252"/>
      <c r="UOP4" s="252"/>
      <c r="UOQ4" s="252"/>
      <c r="UOR4" s="252"/>
      <c r="UOS4" s="252"/>
      <c r="UOT4" s="252"/>
      <c r="UOU4" s="252"/>
      <c r="UOV4" s="252"/>
      <c r="UOW4" s="252"/>
      <c r="UOX4" s="252"/>
      <c r="UOY4" s="252"/>
      <c r="UOZ4" s="252"/>
      <c r="UPA4" s="252"/>
      <c r="UPB4" s="252"/>
      <c r="UPC4" s="252"/>
      <c r="UPD4" s="252"/>
      <c r="UPE4" s="252"/>
      <c r="UPF4" s="252"/>
      <c r="UPG4" s="252"/>
      <c r="UPH4" s="252"/>
      <c r="UPI4" s="252"/>
      <c r="UPJ4" s="252"/>
      <c r="UPK4" s="252"/>
      <c r="UPL4" s="252"/>
      <c r="UPM4" s="252"/>
      <c r="UPN4" s="252"/>
      <c r="UPO4" s="252"/>
      <c r="UPP4" s="252"/>
      <c r="UPQ4" s="252"/>
      <c r="UPR4" s="252"/>
      <c r="UPS4" s="252"/>
      <c r="UPT4" s="252"/>
      <c r="UPU4" s="252"/>
      <c r="UPV4" s="252"/>
      <c r="UPW4" s="252"/>
      <c r="UPX4" s="252"/>
      <c r="UPY4" s="252"/>
      <c r="UPZ4" s="252"/>
      <c r="UQA4" s="252"/>
      <c r="UQB4" s="252"/>
      <c r="UQC4" s="252"/>
      <c r="UQD4" s="252"/>
      <c r="UQE4" s="252"/>
      <c r="UQF4" s="252"/>
      <c r="UQG4" s="252"/>
      <c r="UQH4" s="252"/>
      <c r="UQI4" s="252"/>
      <c r="UQJ4" s="252"/>
      <c r="UQK4" s="252"/>
      <c r="UQL4" s="252"/>
      <c r="UQM4" s="252"/>
      <c r="UQN4" s="252"/>
      <c r="UQO4" s="252"/>
      <c r="UQP4" s="252"/>
      <c r="UQQ4" s="252"/>
      <c r="UQR4" s="252"/>
      <c r="UQS4" s="252"/>
      <c r="UQT4" s="252"/>
      <c r="UQU4" s="252"/>
      <c r="UQV4" s="252"/>
      <c r="UQW4" s="252"/>
      <c r="UQX4" s="252"/>
      <c r="UQY4" s="252"/>
      <c r="UQZ4" s="252"/>
      <c r="URA4" s="252"/>
      <c r="URB4" s="252"/>
      <c r="URC4" s="252"/>
      <c r="URD4" s="252"/>
      <c r="URE4" s="252"/>
      <c r="URF4" s="252"/>
      <c r="URG4" s="252"/>
      <c r="URH4" s="252"/>
      <c r="URI4" s="252"/>
      <c r="URJ4" s="252"/>
      <c r="URK4" s="252"/>
      <c r="URL4" s="252"/>
      <c r="URM4" s="252"/>
      <c r="URN4" s="252"/>
      <c r="URO4" s="252"/>
      <c r="URP4" s="252"/>
      <c r="URQ4" s="252"/>
      <c r="URR4" s="252"/>
      <c r="URS4" s="252"/>
      <c r="URT4" s="252"/>
      <c r="URU4" s="252"/>
      <c r="URV4" s="252"/>
      <c r="URW4" s="252"/>
      <c r="URX4" s="252"/>
      <c r="URY4" s="252"/>
      <c r="URZ4" s="252"/>
      <c r="USA4" s="252"/>
      <c r="USB4" s="252"/>
      <c r="USC4" s="252"/>
      <c r="USD4" s="252"/>
      <c r="USE4" s="252"/>
      <c r="USF4" s="252"/>
      <c r="USG4" s="252"/>
      <c r="USH4" s="252"/>
      <c r="USI4" s="252"/>
      <c r="USJ4" s="252"/>
      <c r="USK4" s="252"/>
      <c r="USL4" s="252"/>
      <c r="USM4" s="252"/>
      <c r="USN4" s="252"/>
      <c r="USO4" s="252"/>
      <c r="USP4" s="252"/>
      <c r="USQ4" s="252"/>
      <c r="USR4" s="252"/>
      <c r="USS4" s="252"/>
      <c r="UST4" s="252"/>
      <c r="USU4" s="252"/>
      <c r="USV4" s="252"/>
      <c r="USW4" s="252"/>
      <c r="USX4" s="252"/>
      <c r="USY4" s="252"/>
      <c r="USZ4" s="252"/>
      <c r="UTA4" s="252"/>
      <c r="UTB4" s="252"/>
      <c r="UTC4" s="252"/>
      <c r="UTD4" s="252"/>
      <c r="UTE4" s="252"/>
      <c r="UTF4" s="252"/>
      <c r="UTG4" s="252"/>
      <c r="UTH4" s="252"/>
      <c r="UTI4" s="252"/>
      <c r="UTJ4" s="252"/>
      <c r="UTK4" s="252"/>
      <c r="UTL4" s="252"/>
      <c r="UTM4" s="252"/>
      <c r="UTN4" s="252"/>
      <c r="UTO4" s="252"/>
      <c r="UTP4" s="252"/>
      <c r="UTQ4" s="252"/>
      <c r="UTR4" s="252"/>
      <c r="UTS4" s="252"/>
      <c r="UTT4" s="252"/>
      <c r="UTU4" s="252"/>
      <c r="UTV4" s="252"/>
      <c r="UTW4" s="252"/>
      <c r="UTX4" s="252"/>
      <c r="UTY4" s="252"/>
      <c r="UTZ4" s="252"/>
      <c r="UUA4" s="252"/>
      <c r="UUB4" s="252"/>
      <c r="UUC4" s="252"/>
      <c r="UUD4" s="252"/>
      <c r="UUE4" s="252"/>
      <c r="UUF4" s="252"/>
      <c r="UUG4" s="252"/>
      <c r="UUH4" s="252"/>
      <c r="UUI4" s="252"/>
      <c r="UUJ4" s="252"/>
      <c r="UUK4" s="252"/>
      <c r="UUL4" s="252"/>
      <c r="UUM4" s="252"/>
      <c r="UUN4" s="252"/>
      <c r="UUO4" s="252"/>
      <c r="UUP4" s="252"/>
      <c r="UUQ4" s="252"/>
      <c r="UUR4" s="252"/>
      <c r="UUS4" s="252"/>
      <c r="UUT4" s="252"/>
      <c r="UUU4" s="252"/>
      <c r="UUV4" s="252"/>
      <c r="UUW4" s="252"/>
      <c r="UUX4" s="252"/>
      <c r="UUY4" s="252"/>
      <c r="UUZ4" s="252"/>
      <c r="UVA4" s="252"/>
      <c r="UVB4" s="252"/>
      <c r="UVC4" s="252"/>
      <c r="UVD4" s="252"/>
      <c r="UVE4" s="252"/>
      <c r="UVF4" s="252"/>
      <c r="UVG4" s="252"/>
      <c r="UVH4" s="252"/>
      <c r="UVI4" s="252"/>
      <c r="UVJ4" s="252"/>
      <c r="UVK4" s="252"/>
      <c r="UVL4" s="252"/>
      <c r="UVM4" s="252"/>
      <c r="UVN4" s="252"/>
      <c r="UVO4" s="252"/>
      <c r="UVP4" s="252"/>
      <c r="UVQ4" s="252"/>
      <c r="UVR4" s="252"/>
      <c r="UVS4" s="252"/>
      <c r="UVT4" s="252"/>
      <c r="UVU4" s="252"/>
      <c r="UVV4" s="252"/>
      <c r="UVW4" s="252"/>
      <c r="UVX4" s="252"/>
      <c r="UVY4" s="252"/>
      <c r="UVZ4" s="252"/>
      <c r="UWA4" s="252"/>
      <c r="UWB4" s="252"/>
      <c r="UWC4" s="252"/>
      <c r="UWD4" s="252"/>
      <c r="UWE4" s="252"/>
      <c r="UWF4" s="252"/>
      <c r="UWG4" s="252"/>
      <c r="UWH4" s="252"/>
      <c r="UWI4" s="252"/>
      <c r="UWJ4" s="252"/>
      <c r="UWK4" s="252"/>
      <c r="UWL4" s="252"/>
      <c r="UWM4" s="252"/>
      <c r="UWN4" s="252"/>
      <c r="UWO4" s="252"/>
      <c r="UWP4" s="252"/>
      <c r="UWQ4" s="252"/>
      <c r="UWR4" s="252"/>
      <c r="UWS4" s="252"/>
      <c r="UWT4" s="252"/>
      <c r="UWU4" s="252"/>
      <c r="UWV4" s="252"/>
      <c r="UWW4" s="252"/>
      <c r="UWX4" s="252"/>
      <c r="UWY4" s="252"/>
      <c r="UWZ4" s="252"/>
      <c r="UXA4" s="252"/>
      <c r="UXB4" s="252"/>
      <c r="UXC4" s="252"/>
      <c r="UXD4" s="252"/>
      <c r="UXE4" s="252"/>
      <c r="UXF4" s="252"/>
      <c r="UXG4" s="252"/>
      <c r="UXH4" s="252"/>
      <c r="UXI4" s="252"/>
      <c r="UXJ4" s="252"/>
      <c r="UXK4" s="252"/>
      <c r="UXL4" s="252"/>
      <c r="UXM4" s="252"/>
      <c r="UXN4" s="252"/>
      <c r="UXO4" s="252"/>
      <c r="UXP4" s="252"/>
      <c r="UXQ4" s="252"/>
      <c r="UXR4" s="252"/>
      <c r="UXS4" s="252"/>
      <c r="UXT4" s="252"/>
      <c r="UXU4" s="252"/>
      <c r="UXV4" s="252"/>
      <c r="UXW4" s="252"/>
      <c r="UXX4" s="252"/>
      <c r="UXY4" s="252"/>
      <c r="UXZ4" s="252"/>
      <c r="UYA4" s="252"/>
      <c r="UYB4" s="252"/>
      <c r="UYC4" s="252"/>
      <c r="UYD4" s="252"/>
      <c r="UYE4" s="252"/>
      <c r="UYF4" s="252"/>
      <c r="UYG4" s="252"/>
      <c r="UYH4" s="252"/>
      <c r="UYI4" s="252"/>
      <c r="UYJ4" s="252"/>
      <c r="UYK4" s="252"/>
      <c r="UYL4" s="252"/>
      <c r="UYM4" s="252"/>
      <c r="UYN4" s="252"/>
      <c r="UYO4" s="252"/>
      <c r="UYP4" s="252"/>
      <c r="UYQ4" s="252"/>
      <c r="UYR4" s="252"/>
      <c r="UYS4" s="252"/>
      <c r="UYT4" s="252"/>
      <c r="UYU4" s="252"/>
      <c r="UYV4" s="252"/>
      <c r="UYW4" s="252"/>
      <c r="UYX4" s="252"/>
      <c r="UYY4" s="252"/>
      <c r="UYZ4" s="252"/>
      <c r="UZA4" s="252"/>
      <c r="UZB4" s="252"/>
      <c r="UZC4" s="252"/>
      <c r="UZD4" s="252"/>
      <c r="UZE4" s="252"/>
      <c r="UZF4" s="252"/>
      <c r="UZG4" s="252"/>
      <c r="UZH4" s="252"/>
      <c r="UZI4" s="252"/>
      <c r="UZJ4" s="252"/>
      <c r="UZK4" s="252"/>
      <c r="UZL4" s="252"/>
      <c r="UZM4" s="252"/>
      <c r="UZN4" s="252"/>
      <c r="UZO4" s="252"/>
      <c r="UZP4" s="252"/>
      <c r="UZQ4" s="252"/>
      <c r="UZR4" s="252"/>
      <c r="UZS4" s="252"/>
      <c r="UZT4" s="252"/>
      <c r="UZU4" s="252"/>
      <c r="UZV4" s="252"/>
      <c r="UZW4" s="252"/>
      <c r="UZX4" s="252"/>
      <c r="UZY4" s="252"/>
      <c r="UZZ4" s="252"/>
      <c r="VAA4" s="252"/>
      <c r="VAB4" s="252"/>
      <c r="VAC4" s="252"/>
      <c r="VAD4" s="252"/>
      <c r="VAE4" s="252"/>
      <c r="VAF4" s="252"/>
      <c r="VAG4" s="252"/>
      <c r="VAH4" s="252"/>
      <c r="VAI4" s="252"/>
      <c r="VAJ4" s="252"/>
      <c r="VAK4" s="252"/>
      <c r="VAL4" s="252"/>
      <c r="VAM4" s="252"/>
      <c r="VAN4" s="252"/>
      <c r="VAO4" s="252"/>
      <c r="VAP4" s="252"/>
      <c r="VAQ4" s="252"/>
      <c r="VAR4" s="252"/>
      <c r="VAS4" s="252"/>
      <c r="VAT4" s="252"/>
      <c r="VAU4" s="252"/>
      <c r="VAV4" s="252"/>
      <c r="VAW4" s="252"/>
      <c r="VAX4" s="252"/>
      <c r="VAY4" s="252"/>
      <c r="VAZ4" s="252"/>
      <c r="VBA4" s="252"/>
      <c r="VBB4" s="252"/>
      <c r="VBC4" s="252"/>
      <c r="VBD4" s="252"/>
      <c r="VBE4" s="252"/>
      <c r="VBF4" s="252"/>
      <c r="VBG4" s="252"/>
      <c r="VBH4" s="252"/>
      <c r="VBI4" s="252"/>
      <c r="VBJ4" s="252"/>
      <c r="VBK4" s="252"/>
      <c r="VBL4" s="252"/>
      <c r="VBM4" s="252"/>
      <c r="VBN4" s="252"/>
      <c r="VBO4" s="252"/>
      <c r="VBP4" s="252"/>
      <c r="VBQ4" s="252"/>
      <c r="VBR4" s="252"/>
      <c r="VBS4" s="252"/>
      <c r="VBT4" s="252"/>
      <c r="VBU4" s="252"/>
      <c r="VBV4" s="252"/>
      <c r="VBW4" s="252"/>
      <c r="VBX4" s="252"/>
      <c r="VBY4" s="252"/>
      <c r="VBZ4" s="252"/>
      <c r="VCA4" s="252"/>
      <c r="VCB4" s="252"/>
      <c r="VCC4" s="252"/>
      <c r="VCD4" s="252"/>
      <c r="VCE4" s="252"/>
      <c r="VCF4" s="252"/>
      <c r="VCG4" s="252"/>
      <c r="VCH4" s="252"/>
      <c r="VCI4" s="252"/>
      <c r="VCJ4" s="252"/>
      <c r="VCK4" s="252"/>
      <c r="VCL4" s="252"/>
      <c r="VCM4" s="252"/>
      <c r="VCN4" s="252"/>
      <c r="VCO4" s="252"/>
      <c r="VCP4" s="252"/>
      <c r="VCQ4" s="252"/>
      <c r="VCR4" s="252"/>
      <c r="VCS4" s="252"/>
      <c r="VCT4" s="252"/>
      <c r="VCU4" s="252"/>
      <c r="VCV4" s="252"/>
      <c r="VCW4" s="252"/>
      <c r="VCX4" s="252"/>
      <c r="VCY4" s="252"/>
      <c r="VCZ4" s="252"/>
      <c r="VDA4" s="252"/>
      <c r="VDB4" s="252"/>
      <c r="VDC4" s="252"/>
      <c r="VDD4" s="252"/>
      <c r="VDE4" s="252"/>
      <c r="VDF4" s="252"/>
      <c r="VDG4" s="252"/>
      <c r="VDH4" s="252"/>
      <c r="VDI4" s="252"/>
      <c r="VDJ4" s="252"/>
      <c r="VDK4" s="252"/>
      <c r="VDL4" s="252"/>
      <c r="VDM4" s="252"/>
      <c r="VDN4" s="252"/>
      <c r="VDO4" s="252"/>
      <c r="VDP4" s="252"/>
      <c r="VDQ4" s="252"/>
      <c r="VDR4" s="252"/>
      <c r="VDS4" s="252"/>
      <c r="VDT4" s="252"/>
      <c r="VDU4" s="252"/>
      <c r="VDV4" s="252"/>
      <c r="VDW4" s="252"/>
      <c r="VDX4" s="252"/>
      <c r="VDY4" s="252"/>
      <c r="VDZ4" s="252"/>
      <c r="VEA4" s="252"/>
      <c r="VEB4" s="252"/>
      <c r="VEC4" s="252"/>
      <c r="VED4" s="252"/>
      <c r="VEE4" s="252"/>
      <c r="VEF4" s="252"/>
      <c r="VEG4" s="252"/>
      <c r="VEH4" s="252"/>
      <c r="VEI4" s="252"/>
      <c r="VEJ4" s="252"/>
      <c r="VEK4" s="252"/>
      <c r="VEL4" s="252"/>
      <c r="VEM4" s="252"/>
      <c r="VEN4" s="252"/>
      <c r="VEO4" s="252"/>
      <c r="VEP4" s="252"/>
      <c r="VEQ4" s="252"/>
      <c r="VER4" s="252"/>
      <c r="VES4" s="252"/>
      <c r="VET4" s="252"/>
      <c r="VEU4" s="252"/>
      <c r="VEV4" s="252"/>
      <c r="VEW4" s="252"/>
      <c r="VEX4" s="252"/>
      <c r="VEY4" s="252"/>
      <c r="VEZ4" s="252"/>
      <c r="VFA4" s="252"/>
      <c r="VFB4" s="252"/>
      <c r="VFC4" s="252"/>
      <c r="VFD4" s="252"/>
      <c r="VFE4" s="252"/>
      <c r="VFF4" s="252"/>
      <c r="VFG4" s="252"/>
      <c r="VFH4" s="252"/>
      <c r="VFI4" s="252"/>
      <c r="VFJ4" s="252"/>
      <c r="VFK4" s="252"/>
      <c r="VFL4" s="252"/>
      <c r="VFM4" s="252"/>
      <c r="VFN4" s="252"/>
      <c r="VFO4" s="252"/>
      <c r="VFP4" s="252"/>
      <c r="VFQ4" s="252"/>
      <c r="VFR4" s="252"/>
      <c r="VFS4" s="252"/>
      <c r="VFT4" s="252"/>
      <c r="VFU4" s="252"/>
      <c r="VFV4" s="252"/>
      <c r="VFW4" s="252"/>
      <c r="VFX4" s="252"/>
      <c r="VFY4" s="252"/>
      <c r="VFZ4" s="252"/>
      <c r="VGA4" s="252"/>
      <c r="VGB4" s="252"/>
      <c r="VGC4" s="252"/>
      <c r="VGD4" s="252"/>
      <c r="VGE4" s="252"/>
      <c r="VGF4" s="252"/>
      <c r="VGG4" s="252"/>
      <c r="VGH4" s="252"/>
      <c r="VGI4" s="252"/>
      <c r="VGJ4" s="252"/>
      <c r="VGK4" s="252"/>
      <c r="VGL4" s="252"/>
      <c r="VGM4" s="252"/>
      <c r="VGN4" s="252"/>
      <c r="VGO4" s="252"/>
      <c r="VGP4" s="252"/>
      <c r="VGQ4" s="252"/>
      <c r="VGR4" s="252"/>
      <c r="VGS4" s="252"/>
      <c r="VGT4" s="252"/>
      <c r="VGU4" s="252"/>
      <c r="VGV4" s="252"/>
      <c r="VGW4" s="252"/>
      <c r="VGX4" s="252"/>
      <c r="VGY4" s="252"/>
      <c r="VGZ4" s="252"/>
      <c r="VHA4" s="252"/>
      <c r="VHB4" s="252"/>
      <c r="VHC4" s="252"/>
      <c r="VHD4" s="252"/>
      <c r="VHE4" s="252"/>
      <c r="VHF4" s="252"/>
      <c r="VHG4" s="252"/>
      <c r="VHH4" s="252"/>
      <c r="VHI4" s="252"/>
      <c r="VHJ4" s="252"/>
      <c r="VHK4" s="252"/>
      <c r="VHL4" s="252"/>
      <c r="VHM4" s="252"/>
      <c r="VHN4" s="252"/>
      <c r="VHO4" s="252"/>
      <c r="VHP4" s="252"/>
      <c r="VHQ4" s="252"/>
      <c r="VHR4" s="252"/>
      <c r="VHS4" s="252"/>
      <c r="VHT4" s="252"/>
      <c r="VHU4" s="252"/>
      <c r="VHV4" s="252"/>
      <c r="VHW4" s="252"/>
      <c r="VHX4" s="252"/>
      <c r="VHY4" s="252"/>
      <c r="VHZ4" s="252"/>
      <c r="VIA4" s="252"/>
      <c r="VIB4" s="252"/>
      <c r="VIC4" s="252"/>
      <c r="VID4" s="252"/>
      <c r="VIE4" s="252"/>
      <c r="VIF4" s="252"/>
      <c r="VIG4" s="252"/>
      <c r="VIH4" s="252"/>
      <c r="VII4" s="252"/>
      <c r="VIJ4" s="252"/>
      <c r="VIK4" s="252"/>
      <c r="VIL4" s="252"/>
      <c r="VIM4" s="252"/>
      <c r="VIN4" s="252"/>
      <c r="VIO4" s="252"/>
      <c r="VIP4" s="252"/>
      <c r="VIQ4" s="252"/>
      <c r="VIR4" s="252"/>
      <c r="VIS4" s="252"/>
      <c r="VIT4" s="252"/>
      <c r="VIU4" s="252"/>
      <c r="VIV4" s="252"/>
      <c r="VIW4" s="252"/>
      <c r="VIX4" s="252"/>
      <c r="VIY4" s="252"/>
      <c r="VIZ4" s="252"/>
      <c r="VJA4" s="252"/>
      <c r="VJB4" s="252"/>
      <c r="VJC4" s="252"/>
      <c r="VJD4" s="252"/>
      <c r="VJE4" s="252"/>
      <c r="VJF4" s="252"/>
      <c r="VJG4" s="252"/>
      <c r="VJH4" s="252"/>
      <c r="VJI4" s="252"/>
      <c r="VJJ4" s="252"/>
      <c r="VJK4" s="252"/>
      <c r="VJL4" s="252"/>
      <c r="VJM4" s="252"/>
      <c r="VJN4" s="252"/>
      <c r="VJO4" s="252"/>
      <c r="VJP4" s="252"/>
      <c r="VJQ4" s="252"/>
      <c r="VJR4" s="252"/>
      <c r="VJS4" s="252"/>
      <c r="VJT4" s="252"/>
      <c r="VJU4" s="252"/>
      <c r="VJV4" s="252"/>
      <c r="VJW4" s="252"/>
      <c r="VJX4" s="252"/>
      <c r="VJY4" s="252"/>
      <c r="VJZ4" s="252"/>
      <c r="VKA4" s="252"/>
      <c r="VKB4" s="252"/>
      <c r="VKC4" s="252"/>
      <c r="VKD4" s="252"/>
      <c r="VKE4" s="252"/>
      <c r="VKF4" s="252"/>
      <c r="VKG4" s="252"/>
      <c r="VKH4" s="252"/>
      <c r="VKI4" s="252"/>
      <c r="VKJ4" s="252"/>
      <c r="VKK4" s="252"/>
      <c r="VKL4" s="252"/>
      <c r="VKM4" s="252"/>
      <c r="VKN4" s="252"/>
      <c r="VKO4" s="252"/>
      <c r="VKP4" s="252"/>
      <c r="VKQ4" s="252"/>
      <c r="VKR4" s="252"/>
      <c r="VKS4" s="252"/>
      <c r="VKT4" s="252"/>
      <c r="VKU4" s="252"/>
      <c r="VKV4" s="252"/>
      <c r="VKW4" s="252"/>
      <c r="VKX4" s="252"/>
      <c r="VKY4" s="252"/>
      <c r="VKZ4" s="252"/>
      <c r="VLA4" s="252"/>
      <c r="VLB4" s="252"/>
      <c r="VLC4" s="252"/>
      <c r="VLD4" s="252"/>
      <c r="VLE4" s="252"/>
      <c r="VLF4" s="252"/>
      <c r="VLG4" s="252"/>
      <c r="VLH4" s="252"/>
      <c r="VLI4" s="252"/>
      <c r="VLJ4" s="252"/>
      <c r="VLK4" s="252"/>
      <c r="VLL4" s="252"/>
      <c r="VLM4" s="252"/>
      <c r="VLN4" s="252"/>
      <c r="VLO4" s="252"/>
      <c r="VLP4" s="252"/>
      <c r="VLQ4" s="252"/>
      <c r="VLR4" s="252"/>
      <c r="VLS4" s="252"/>
      <c r="VLT4" s="252"/>
      <c r="VLU4" s="252"/>
      <c r="VLV4" s="252"/>
      <c r="VLW4" s="252"/>
      <c r="VLX4" s="252"/>
      <c r="VLY4" s="252"/>
      <c r="VLZ4" s="252"/>
      <c r="VMA4" s="252"/>
      <c r="VMB4" s="252"/>
      <c r="VMC4" s="252"/>
      <c r="VMD4" s="252"/>
      <c r="VME4" s="252"/>
      <c r="VMF4" s="252"/>
      <c r="VMG4" s="252"/>
      <c r="VMH4" s="252"/>
      <c r="VMI4" s="252"/>
      <c r="VMJ4" s="252"/>
      <c r="VMK4" s="252"/>
      <c r="VML4" s="252"/>
      <c r="VMM4" s="252"/>
      <c r="VMN4" s="252"/>
      <c r="VMO4" s="252"/>
      <c r="VMP4" s="252"/>
      <c r="VMQ4" s="252"/>
      <c r="VMR4" s="252"/>
      <c r="VMS4" s="252"/>
      <c r="VMT4" s="252"/>
      <c r="VMU4" s="252"/>
      <c r="VMV4" s="252"/>
      <c r="VMW4" s="252"/>
      <c r="VMX4" s="252"/>
      <c r="VMY4" s="252"/>
      <c r="VMZ4" s="252"/>
      <c r="VNA4" s="252"/>
      <c r="VNB4" s="252"/>
      <c r="VNC4" s="252"/>
      <c r="VND4" s="252"/>
      <c r="VNE4" s="252"/>
      <c r="VNF4" s="252"/>
      <c r="VNG4" s="252"/>
      <c r="VNH4" s="252"/>
      <c r="VNI4" s="252"/>
      <c r="VNJ4" s="252"/>
      <c r="VNK4" s="252"/>
      <c r="VNL4" s="252"/>
      <c r="VNM4" s="252"/>
      <c r="VNN4" s="252"/>
      <c r="VNO4" s="252"/>
      <c r="VNP4" s="252"/>
      <c r="VNQ4" s="252"/>
      <c r="VNR4" s="252"/>
      <c r="VNS4" s="252"/>
      <c r="VNT4" s="252"/>
      <c r="VNU4" s="252"/>
      <c r="VNV4" s="252"/>
      <c r="VNW4" s="252"/>
      <c r="VNX4" s="252"/>
      <c r="VNY4" s="252"/>
      <c r="VNZ4" s="252"/>
      <c r="VOA4" s="252"/>
      <c r="VOB4" s="252"/>
      <c r="VOC4" s="252"/>
      <c r="VOD4" s="252"/>
      <c r="VOE4" s="252"/>
      <c r="VOF4" s="252"/>
      <c r="VOG4" s="252"/>
      <c r="VOH4" s="252"/>
      <c r="VOI4" s="252"/>
      <c r="VOJ4" s="252"/>
      <c r="VOK4" s="252"/>
      <c r="VOL4" s="252"/>
      <c r="VOM4" s="252"/>
      <c r="VON4" s="252"/>
      <c r="VOO4" s="252"/>
      <c r="VOP4" s="252"/>
      <c r="VOQ4" s="252"/>
      <c r="VOR4" s="252"/>
      <c r="VOS4" s="252"/>
      <c r="VOT4" s="252"/>
      <c r="VOU4" s="252"/>
      <c r="VOV4" s="252"/>
      <c r="VOW4" s="252"/>
      <c r="VOX4" s="252"/>
      <c r="VOY4" s="252"/>
      <c r="VOZ4" s="252"/>
      <c r="VPA4" s="252"/>
      <c r="VPB4" s="252"/>
      <c r="VPC4" s="252"/>
      <c r="VPD4" s="252"/>
      <c r="VPE4" s="252"/>
      <c r="VPF4" s="252"/>
      <c r="VPG4" s="252"/>
      <c r="VPH4" s="252"/>
      <c r="VPI4" s="252"/>
      <c r="VPJ4" s="252"/>
      <c r="VPK4" s="252"/>
      <c r="VPL4" s="252"/>
      <c r="VPM4" s="252"/>
      <c r="VPN4" s="252"/>
      <c r="VPO4" s="252"/>
      <c r="VPP4" s="252"/>
      <c r="VPQ4" s="252"/>
      <c r="VPR4" s="252"/>
      <c r="VPS4" s="252"/>
      <c r="VPT4" s="252"/>
      <c r="VPU4" s="252"/>
      <c r="VPV4" s="252"/>
      <c r="VPW4" s="252"/>
      <c r="VPX4" s="252"/>
      <c r="VPY4" s="252"/>
      <c r="VPZ4" s="252"/>
      <c r="VQA4" s="252"/>
      <c r="VQB4" s="252"/>
      <c r="VQC4" s="252"/>
      <c r="VQD4" s="252"/>
      <c r="VQE4" s="252"/>
      <c r="VQF4" s="252"/>
      <c r="VQG4" s="252"/>
      <c r="VQH4" s="252"/>
      <c r="VQI4" s="252"/>
      <c r="VQJ4" s="252"/>
      <c r="VQK4" s="252"/>
      <c r="VQL4" s="252"/>
      <c r="VQM4" s="252"/>
      <c r="VQN4" s="252"/>
      <c r="VQO4" s="252"/>
      <c r="VQP4" s="252"/>
      <c r="VQQ4" s="252"/>
      <c r="VQR4" s="252"/>
      <c r="VQS4" s="252"/>
      <c r="VQT4" s="252"/>
      <c r="VQU4" s="252"/>
      <c r="VQV4" s="252"/>
      <c r="VQW4" s="252"/>
      <c r="VQX4" s="252"/>
      <c r="VQY4" s="252"/>
      <c r="VQZ4" s="252"/>
      <c r="VRA4" s="252"/>
      <c r="VRB4" s="252"/>
      <c r="VRC4" s="252"/>
      <c r="VRD4" s="252"/>
      <c r="VRE4" s="252"/>
      <c r="VRF4" s="252"/>
      <c r="VRG4" s="252"/>
      <c r="VRH4" s="252"/>
      <c r="VRI4" s="252"/>
      <c r="VRJ4" s="252"/>
      <c r="VRK4" s="252"/>
      <c r="VRL4" s="252"/>
      <c r="VRM4" s="252"/>
      <c r="VRN4" s="252"/>
      <c r="VRO4" s="252"/>
      <c r="VRP4" s="252"/>
      <c r="VRQ4" s="252"/>
      <c r="VRR4" s="252"/>
      <c r="VRS4" s="252"/>
      <c r="VRT4" s="252"/>
      <c r="VRU4" s="252"/>
      <c r="VRV4" s="252"/>
      <c r="VRW4" s="252"/>
      <c r="VRX4" s="252"/>
      <c r="VRY4" s="252"/>
      <c r="VRZ4" s="252"/>
      <c r="VSA4" s="252"/>
      <c r="VSB4" s="252"/>
      <c r="VSC4" s="252"/>
      <c r="VSD4" s="252"/>
      <c r="VSE4" s="252"/>
      <c r="VSF4" s="252"/>
      <c r="VSG4" s="252"/>
      <c r="VSH4" s="252"/>
      <c r="VSI4" s="252"/>
      <c r="VSJ4" s="252"/>
      <c r="VSK4" s="252"/>
      <c r="VSL4" s="252"/>
      <c r="VSM4" s="252"/>
      <c r="VSN4" s="252"/>
      <c r="VSO4" s="252"/>
      <c r="VSP4" s="252"/>
      <c r="VSQ4" s="252"/>
      <c r="VSR4" s="252"/>
      <c r="VSS4" s="252"/>
      <c r="VST4" s="252"/>
      <c r="VSU4" s="252"/>
      <c r="VSV4" s="252"/>
      <c r="VSW4" s="252"/>
      <c r="VSX4" s="252"/>
      <c r="VSY4" s="252"/>
      <c r="VSZ4" s="252"/>
      <c r="VTA4" s="252"/>
      <c r="VTB4" s="252"/>
      <c r="VTC4" s="252"/>
      <c r="VTD4" s="252"/>
      <c r="VTE4" s="252"/>
      <c r="VTF4" s="252"/>
      <c r="VTG4" s="252"/>
      <c r="VTH4" s="252"/>
      <c r="VTI4" s="252"/>
      <c r="VTJ4" s="252"/>
      <c r="VTK4" s="252"/>
      <c r="VTL4" s="252"/>
      <c r="VTM4" s="252"/>
      <c r="VTN4" s="252"/>
      <c r="VTO4" s="252"/>
      <c r="VTP4" s="252"/>
      <c r="VTQ4" s="252"/>
      <c r="VTR4" s="252"/>
      <c r="VTS4" s="252"/>
      <c r="VTT4" s="252"/>
      <c r="VTU4" s="252"/>
      <c r="VTV4" s="252"/>
      <c r="VTW4" s="252"/>
      <c r="VTX4" s="252"/>
      <c r="VTY4" s="252"/>
      <c r="VTZ4" s="252"/>
      <c r="VUA4" s="252"/>
      <c r="VUB4" s="252"/>
      <c r="VUC4" s="252"/>
      <c r="VUD4" s="252"/>
      <c r="VUE4" s="252"/>
      <c r="VUF4" s="252"/>
      <c r="VUG4" s="252"/>
      <c r="VUH4" s="252"/>
      <c r="VUI4" s="252"/>
      <c r="VUJ4" s="252"/>
      <c r="VUK4" s="252"/>
      <c r="VUL4" s="252"/>
      <c r="VUM4" s="252"/>
      <c r="VUN4" s="252"/>
      <c r="VUO4" s="252"/>
      <c r="VUP4" s="252"/>
      <c r="VUQ4" s="252"/>
      <c r="VUR4" s="252"/>
      <c r="VUS4" s="252"/>
      <c r="VUT4" s="252"/>
      <c r="VUU4" s="252"/>
      <c r="VUV4" s="252"/>
      <c r="VUW4" s="252"/>
      <c r="VUX4" s="252"/>
      <c r="VUY4" s="252"/>
      <c r="VUZ4" s="252"/>
      <c r="VVA4" s="252"/>
      <c r="VVB4" s="252"/>
      <c r="VVC4" s="252"/>
      <c r="VVD4" s="252"/>
      <c r="VVE4" s="252"/>
      <c r="VVF4" s="252"/>
      <c r="VVG4" s="252"/>
      <c r="VVH4" s="252"/>
      <c r="VVI4" s="252"/>
      <c r="VVJ4" s="252"/>
      <c r="VVK4" s="252"/>
      <c r="VVL4" s="252"/>
      <c r="VVM4" s="252"/>
      <c r="VVN4" s="252"/>
      <c r="VVO4" s="252"/>
      <c r="VVP4" s="252"/>
      <c r="VVQ4" s="252"/>
      <c r="VVR4" s="252"/>
      <c r="VVS4" s="252"/>
      <c r="VVT4" s="252"/>
      <c r="VVU4" s="252"/>
      <c r="VVV4" s="252"/>
      <c r="VVW4" s="252"/>
      <c r="VVX4" s="252"/>
      <c r="VVY4" s="252"/>
      <c r="VVZ4" s="252"/>
      <c r="VWA4" s="252"/>
      <c r="VWB4" s="252"/>
      <c r="VWC4" s="252"/>
      <c r="VWD4" s="252"/>
      <c r="VWE4" s="252"/>
      <c r="VWF4" s="252"/>
      <c r="VWG4" s="252"/>
      <c r="VWH4" s="252"/>
      <c r="VWI4" s="252"/>
      <c r="VWJ4" s="252"/>
      <c r="VWK4" s="252"/>
      <c r="VWL4" s="252"/>
      <c r="VWM4" s="252"/>
      <c r="VWN4" s="252"/>
      <c r="VWO4" s="252"/>
      <c r="VWP4" s="252"/>
      <c r="VWQ4" s="252"/>
      <c r="VWR4" s="252"/>
      <c r="VWS4" s="252"/>
      <c r="VWT4" s="252"/>
      <c r="VWU4" s="252"/>
      <c r="VWV4" s="252"/>
      <c r="VWW4" s="252"/>
      <c r="VWX4" s="252"/>
      <c r="VWY4" s="252"/>
      <c r="VWZ4" s="252"/>
      <c r="VXA4" s="252"/>
      <c r="VXB4" s="252"/>
      <c r="VXC4" s="252"/>
      <c r="VXD4" s="252"/>
      <c r="VXE4" s="252"/>
      <c r="VXF4" s="252"/>
      <c r="VXG4" s="252"/>
      <c r="VXH4" s="252"/>
      <c r="VXI4" s="252"/>
      <c r="VXJ4" s="252"/>
      <c r="VXK4" s="252"/>
      <c r="VXL4" s="252"/>
      <c r="VXM4" s="252"/>
      <c r="VXN4" s="252"/>
      <c r="VXO4" s="252"/>
      <c r="VXP4" s="252"/>
      <c r="VXQ4" s="252"/>
      <c r="VXR4" s="252"/>
      <c r="VXS4" s="252"/>
      <c r="VXT4" s="252"/>
      <c r="VXU4" s="252"/>
      <c r="VXV4" s="252"/>
      <c r="VXW4" s="252"/>
      <c r="VXX4" s="252"/>
      <c r="VXY4" s="252"/>
      <c r="VXZ4" s="252"/>
      <c r="VYA4" s="252"/>
      <c r="VYB4" s="252"/>
      <c r="VYC4" s="252"/>
      <c r="VYD4" s="252"/>
      <c r="VYE4" s="252"/>
      <c r="VYF4" s="252"/>
      <c r="VYG4" s="252"/>
      <c r="VYH4" s="252"/>
      <c r="VYI4" s="252"/>
      <c r="VYJ4" s="252"/>
      <c r="VYK4" s="252"/>
      <c r="VYL4" s="252"/>
      <c r="VYM4" s="252"/>
      <c r="VYN4" s="252"/>
      <c r="VYO4" s="252"/>
      <c r="VYP4" s="252"/>
      <c r="VYQ4" s="252"/>
      <c r="VYR4" s="252"/>
      <c r="VYS4" s="252"/>
      <c r="VYT4" s="252"/>
      <c r="VYU4" s="252"/>
      <c r="VYV4" s="252"/>
      <c r="VYW4" s="252"/>
      <c r="VYX4" s="252"/>
      <c r="VYY4" s="252"/>
      <c r="VYZ4" s="252"/>
      <c r="VZA4" s="252"/>
      <c r="VZB4" s="252"/>
      <c r="VZC4" s="252"/>
      <c r="VZD4" s="252"/>
      <c r="VZE4" s="252"/>
      <c r="VZF4" s="252"/>
      <c r="VZG4" s="252"/>
      <c r="VZH4" s="252"/>
      <c r="VZI4" s="252"/>
      <c r="VZJ4" s="252"/>
      <c r="VZK4" s="252"/>
      <c r="VZL4" s="252"/>
      <c r="VZM4" s="252"/>
      <c r="VZN4" s="252"/>
      <c r="VZO4" s="252"/>
      <c r="VZP4" s="252"/>
      <c r="VZQ4" s="252"/>
      <c r="VZR4" s="252"/>
      <c r="VZS4" s="252"/>
      <c r="VZT4" s="252"/>
      <c r="VZU4" s="252"/>
      <c r="VZV4" s="252"/>
      <c r="VZW4" s="252"/>
      <c r="VZX4" s="252"/>
      <c r="VZY4" s="252"/>
      <c r="VZZ4" s="252"/>
      <c r="WAA4" s="252"/>
      <c r="WAB4" s="252"/>
      <c r="WAC4" s="252"/>
      <c r="WAD4" s="252"/>
      <c r="WAE4" s="252"/>
      <c r="WAF4" s="252"/>
      <c r="WAG4" s="252"/>
      <c r="WAH4" s="252"/>
      <c r="WAI4" s="252"/>
      <c r="WAJ4" s="252"/>
      <c r="WAK4" s="252"/>
      <c r="WAL4" s="252"/>
      <c r="WAM4" s="252"/>
      <c r="WAN4" s="252"/>
      <c r="WAO4" s="252"/>
      <c r="WAP4" s="252"/>
      <c r="WAQ4" s="252"/>
      <c r="WAR4" s="252"/>
      <c r="WAS4" s="252"/>
      <c r="WAT4" s="252"/>
      <c r="WAU4" s="252"/>
      <c r="WAV4" s="252"/>
      <c r="WAW4" s="252"/>
      <c r="WAX4" s="252"/>
      <c r="WAY4" s="252"/>
      <c r="WAZ4" s="252"/>
      <c r="WBA4" s="252"/>
      <c r="WBB4" s="252"/>
      <c r="WBC4" s="252"/>
      <c r="WBD4" s="252"/>
      <c r="WBE4" s="252"/>
      <c r="WBF4" s="252"/>
      <c r="WBG4" s="252"/>
      <c r="WBH4" s="252"/>
      <c r="WBI4" s="252"/>
      <c r="WBJ4" s="252"/>
      <c r="WBK4" s="252"/>
      <c r="WBL4" s="252"/>
      <c r="WBM4" s="252"/>
      <c r="WBN4" s="252"/>
      <c r="WBO4" s="252"/>
      <c r="WBP4" s="252"/>
      <c r="WBQ4" s="252"/>
      <c r="WBR4" s="252"/>
      <c r="WBS4" s="252"/>
      <c r="WBT4" s="252"/>
      <c r="WBU4" s="252"/>
      <c r="WBV4" s="252"/>
      <c r="WBW4" s="252"/>
      <c r="WBX4" s="252"/>
      <c r="WBY4" s="252"/>
      <c r="WBZ4" s="252"/>
      <c r="WCA4" s="252"/>
      <c r="WCB4" s="252"/>
      <c r="WCC4" s="252"/>
      <c r="WCD4" s="252"/>
      <c r="WCE4" s="252"/>
      <c r="WCF4" s="252"/>
      <c r="WCG4" s="252"/>
      <c r="WCH4" s="252"/>
      <c r="WCI4" s="252"/>
      <c r="WCJ4" s="252"/>
      <c r="WCK4" s="252"/>
      <c r="WCL4" s="252"/>
      <c r="WCM4" s="252"/>
      <c r="WCN4" s="252"/>
      <c r="WCO4" s="252"/>
      <c r="WCP4" s="252"/>
      <c r="WCQ4" s="252"/>
      <c r="WCR4" s="252"/>
      <c r="WCS4" s="252"/>
      <c r="WCT4" s="252"/>
      <c r="WCU4" s="252"/>
      <c r="WCV4" s="252"/>
      <c r="WCW4" s="252"/>
      <c r="WCX4" s="252"/>
      <c r="WCY4" s="252"/>
      <c r="WCZ4" s="252"/>
      <c r="WDA4" s="252"/>
      <c r="WDB4" s="252"/>
      <c r="WDC4" s="252"/>
      <c r="WDD4" s="252"/>
      <c r="WDE4" s="252"/>
      <c r="WDF4" s="252"/>
      <c r="WDG4" s="252"/>
      <c r="WDH4" s="252"/>
      <c r="WDI4" s="252"/>
      <c r="WDJ4" s="252"/>
      <c r="WDK4" s="252"/>
      <c r="WDL4" s="252"/>
      <c r="WDM4" s="252"/>
      <c r="WDN4" s="252"/>
      <c r="WDO4" s="252"/>
      <c r="WDP4" s="252"/>
      <c r="WDQ4" s="252"/>
      <c r="WDR4" s="252"/>
      <c r="WDS4" s="252"/>
      <c r="WDT4" s="252"/>
      <c r="WDU4" s="252"/>
      <c r="WDV4" s="252"/>
      <c r="WDW4" s="252"/>
      <c r="WDX4" s="252"/>
      <c r="WDY4" s="252"/>
      <c r="WDZ4" s="252"/>
      <c r="WEA4" s="252"/>
      <c r="WEB4" s="252"/>
      <c r="WEC4" s="252"/>
      <c r="WED4" s="252"/>
      <c r="WEE4" s="252"/>
      <c r="WEF4" s="252"/>
      <c r="WEG4" s="252"/>
      <c r="WEH4" s="252"/>
      <c r="WEI4" s="252"/>
      <c r="WEJ4" s="252"/>
      <c r="WEK4" s="252"/>
      <c r="WEL4" s="252"/>
      <c r="WEM4" s="252"/>
      <c r="WEN4" s="252"/>
      <c r="WEO4" s="252"/>
      <c r="WEP4" s="252"/>
      <c r="WEQ4" s="252"/>
      <c r="WER4" s="252"/>
      <c r="WES4" s="252"/>
      <c r="WET4" s="252"/>
      <c r="WEU4" s="252"/>
      <c r="WEV4" s="252"/>
      <c r="WEW4" s="252"/>
      <c r="WEX4" s="252"/>
      <c r="WEY4" s="252"/>
      <c r="WEZ4" s="252"/>
      <c r="WFA4" s="252"/>
      <c r="WFB4" s="252"/>
      <c r="WFC4" s="252"/>
      <c r="WFD4" s="252"/>
      <c r="WFE4" s="252"/>
      <c r="WFF4" s="252"/>
      <c r="WFG4" s="252"/>
      <c r="WFH4" s="252"/>
      <c r="WFI4" s="252"/>
      <c r="WFJ4" s="252"/>
      <c r="WFK4" s="252"/>
      <c r="WFL4" s="252"/>
      <c r="WFM4" s="252"/>
      <c r="WFN4" s="252"/>
      <c r="WFO4" s="252"/>
      <c r="WFP4" s="252"/>
      <c r="WFQ4" s="252"/>
      <c r="WFR4" s="252"/>
      <c r="WFS4" s="252"/>
      <c r="WFT4" s="252"/>
      <c r="WFU4" s="252"/>
      <c r="WFV4" s="252"/>
      <c r="WFW4" s="252"/>
      <c r="WFX4" s="252"/>
      <c r="WFY4" s="252"/>
      <c r="WFZ4" s="252"/>
      <c r="WGA4" s="252"/>
      <c r="WGB4" s="252"/>
      <c r="WGC4" s="252"/>
      <c r="WGD4" s="252"/>
      <c r="WGE4" s="252"/>
      <c r="WGF4" s="252"/>
      <c r="WGG4" s="252"/>
      <c r="WGH4" s="252"/>
      <c r="WGI4" s="252"/>
      <c r="WGJ4" s="252"/>
      <c r="WGK4" s="252"/>
      <c r="WGL4" s="252"/>
      <c r="WGM4" s="252"/>
      <c r="WGN4" s="252"/>
      <c r="WGO4" s="252"/>
      <c r="WGP4" s="252"/>
      <c r="WGQ4" s="252"/>
      <c r="WGR4" s="252"/>
      <c r="WGS4" s="252"/>
      <c r="WGT4" s="252"/>
      <c r="WGU4" s="252"/>
      <c r="WGV4" s="252"/>
      <c r="WGW4" s="252"/>
      <c r="WGX4" s="252"/>
      <c r="WGY4" s="252"/>
      <c r="WGZ4" s="252"/>
      <c r="WHA4" s="252"/>
      <c r="WHB4" s="252"/>
      <c r="WHC4" s="252"/>
      <c r="WHD4" s="252"/>
      <c r="WHE4" s="252"/>
      <c r="WHF4" s="252"/>
      <c r="WHG4" s="252"/>
      <c r="WHH4" s="252"/>
      <c r="WHI4" s="252"/>
      <c r="WHJ4" s="252"/>
      <c r="WHK4" s="252"/>
      <c r="WHL4" s="252"/>
      <c r="WHM4" s="252"/>
      <c r="WHN4" s="252"/>
      <c r="WHO4" s="252"/>
      <c r="WHP4" s="252"/>
      <c r="WHQ4" s="252"/>
      <c r="WHR4" s="252"/>
      <c r="WHS4" s="252"/>
      <c r="WHT4" s="252"/>
      <c r="WHU4" s="252"/>
      <c r="WHV4" s="252"/>
      <c r="WHW4" s="252"/>
      <c r="WHX4" s="252"/>
      <c r="WHY4" s="252"/>
      <c r="WHZ4" s="252"/>
      <c r="WIA4" s="252"/>
      <c r="WIB4" s="252"/>
      <c r="WIC4" s="252"/>
      <c r="WID4" s="252"/>
      <c r="WIE4" s="252"/>
      <c r="WIF4" s="252"/>
      <c r="WIG4" s="252"/>
      <c r="WIH4" s="252"/>
      <c r="WII4" s="252"/>
      <c r="WIJ4" s="252"/>
      <c r="WIK4" s="252"/>
      <c r="WIL4" s="252"/>
      <c r="WIM4" s="252"/>
      <c r="WIN4" s="252"/>
      <c r="WIO4" s="252"/>
      <c r="WIP4" s="252"/>
      <c r="WIQ4" s="252"/>
      <c r="WIR4" s="252"/>
      <c r="WIS4" s="252"/>
      <c r="WIT4" s="252"/>
      <c r="WIU4" s="252"/>
      <c r="WIV4" s="252"/>
      <c r="WIW4" s="252"/>
      <c r="WIX4" s="252"/>
      <c r="WIY4" s="252"/>
      <c r="WIZ4" s="252"/>
      <c r="WJA4" s="252"/>
      <c r="WJB4" s="252"/>
      <c r="WJC4" s="252"/>
      <c r="WJD4" s="252"/>
      <c r="WJE4" s="252"/>
      <c r="WJF4" s="252"/>
      <c r="WJG4" s="252"/>
      <c r="WJH4" s="252"/>
      <c r="WJI4" s="252"/>
      <c r="WJJ4" s="252"/>
      <c r="WJK4" s="252"/>
      <c r="WJL4" s="252"/>
      <c r="WJM4" s="252"/>
      <c r="WJN4" s="252"/>
      <c r="WJO4" s="252"/>
      <c r="WJP4" s="252"/>
      <c r="WJQ4" s="252"/>
      <c r="WJR4" s="252"/>
      <c r="WJS4" s="252"/>
      <c r="WJT4" s="252"/>
      <c r="WJU4" s="252"/>
      <c r="WJV4" s="252"/>
      <c r="WJW4" s="252"/>
      <c r="WJX4" s="252"/>
      <c r="WJY4" s="252"/>
      <c r="WJZ4" s="252"/>
      <c r="WKA4" s="252"/>
      <c r="WKB4" s="252"/>
      <c r="WKC4" s="252"/>
      <c r="WKD4" s="252"/>
      <c r="WKE4" s="252"/>
      <c r="WKF4" s="252"/>
      <c r="WKG4" s="252"/>
      <c r="WKH4" s="252"/>
      <c r="WKI4" s="252"/>
      <c r="WKJ4" s="252"/>
      <c r="WKK4" s="252"/>
      <c r="WKL4" s="252"/>
      <c r="WKM4" s="252"/>
      <c r="WKN4" s="252"/>
      <c r="WKO4" s="252"/>
      <c r="WKP4" s="252"/>
      <c r="WKQ4" s="252"/>
      <c r="WKR4" s="252"/>
      <c r="WKS4" s="252"/>
      <c r="WKT4" s="252"/>
      <c r="WKU4" s="252"/>
      <c r="WKV4" s="252"/>
      <c r="WKW4" s="252"/>
      <c r="WKX4" s="252"/>
      <c r="WKY4" s="252"/>
      <c r="WKZ4" s="252"/>
      <c r="WLA4" s="252"/>
      <c r="WLB4" s="252"/>
      <c r="WLC4" s="252"/>
      <c r="WLD4" s="252"/>
      <c r="WLE4" s="252"/>
      <c r="WLF4" s="252"/>
      <c r="WLG4" s="252"/>
      <c r="WLH4" s="252"/>
      <c r="WLI4" s="252"/>
      <c r="WLJ4" s="252"/>
      <c r="WLK4" s="252"/>
      <c r="WLL4" s="252"/>
      <c r="WLM4" s="252"/>
      <c r="WLN4" s="252"/>
      <c r="WLO4" s="252"/>
      <c r="WLP4" s="252"/>
      <c r="WLQ4" s="252"/>
      <c r="WLR4" s="252"/>
      <c r="WLS4" s="252"/>
      <c r="WLT4" s="252"/>
      <c r="WLU4" s="252"/>
      <c r="WLV4" s="252"/>
      <c r="WLW4" s="252"/>
      <c r="WLX4" s="252"/>
      <c r="WLY4" s="252"/>
      <c r="WLZ4" s="252"/>
      <c r="WMA4" s="252"/>
      <c r="WMB4" s="252"/>
      <c r="WMC4" s="252"/>
      <c r="WMD4" s="252"/>
      <c r="WME4" s="252"/>
      <c r="WMF4" s="252"/>
      <c r="WMG4" s="252"/>
      <c r="WMH4" s="252"/>
      <c r="WMI4" s="252"/>
      <c r="WMJ4" s="252"/>
      <c r="WMK4" s="252"/>
      <c r="WML4" s="252"/>
      <c r="WMM4" s="252"/>
      <c r="WMN4" s="252"/>
      <c r="WMO4" s="252"/>
      <c r="WMP4" s="252"/>
      <c r="WMQ4" s="252"/>
      <c r="WMR4" s="252"/>
      <c r="WMS4" s="252"/>
      <c r="WMT4" s="252"/>
      <c r="WMU4" s="252"/>
      <c r="WMV4" s="252"/>
      <c r="WMW4" s="252"/>
      <c r="WMX4" s="252"/>
      <c r="WMY4" s="252"/>
      <c r="WMZ4" s="252"/>
      <c r="WNA4" s="252"/>
      <c r="WNB4" s="252"/>
      <c r="WNC4" s="252"/>
      <c r="WND4" s="252"/>
      <c r="WNE4" s="252"/>
      <c r="WNF4" s="252"/>
      <c r="WNG4" s="252"/>
      <c r="WNH4" s="252"/>
      <c r="WNI4" s="252"/>
      <c r="WNJ4" s="252"/>
      <c r="WNK4" s="252"/>
      <c r="WNL4" s="252"/>
      <c r="WNM4" s="252"/>
      <c r="WNN4" s="252"/>
      <c r="WNO4" s="252"/>
      <c r="WNP4" s="252"/>
      <c r="WNQ4" s="252"/>
      <c r="WNR4" s="252"/>
      <c r="WNS4" s="252"/>
      <c r="WNT4" s="252"/>
      <c r="WNU4" s="252"/>
      <c r="WNV4" s="252"/>
      <c r="WNW4" s="252"/>
      <c r="WNX4" s="252"/>
      <c r="WNY4" s="252"/>
      <c r="WNZ4" s="252"/>
      <c r="WOA4" s="252"/>
      <c r="WOB4" s="252"/>
      <c r="WOC4" s="252"/>
      <c r="WOD4" s="252"/>
      <c r="WOE4" s="252"/>
      <c r="WOF4" s="252"/>
      <c r="WOG4" s="252"/>
      <c r="WOH4" s="252"/>
      <c r="WOI4" s="252"/>
      <c r="WOJ4" s="252"/>
      <c r="WOK4" s="252"/>
      <c r="WOL4" s="252"/>
      <c r="WOM4" s="252"/>
      <c r="WON4" s="252"/>
      <c r="WOO4" s="252"/>
      <c r="WOP4" s="252"/>
      <c r="WOQ4" s="252"/>
      <c r="WOR4" s="252"/>
      <c r="WOS4" s="252"/>
      <c r="WOT4" s="252"/>
      <c r="WOU4" s="252"/>
      <c r="WOV4" s="252"/>
      <c r="WOW4" s="252"/>
      <c r="WOX4" s="252"/>
      <c r="WOY4" s="252"/>
      <c r="WOZ4" s="252"/>
      <c r="WPA4" s="252"/>
      <c r="WPB4" s="252"/>
      <c r="WPC4" s="252"/>
      <c r="WPD4" s="252"/>
      <c r="WPE4" s="252"/>
      <c r="WPF4" s="252"/>
      <c r="WPG4" s="252"/>
      <c r="WPH4" s="252"/>
      <c r="WPI4" s="252"/>
      <c r="WPJ4" s="252"/>
      <c r="WPK4" s="252"/>
      <c r="WPL4" s="252"/>
      <c r="WPM4" s="252"/>
      <c r="WPN4" s="252"/>
      <c r="WPO4" s="252"/>
      <c r="WPP4" s="252"/>
      <c r="WPQ4" s="252"/>
      <c r="WPR4" s="252"/>
      <c r="WPS4" s="252"/>
      <c r="WPT4" s="252"/>
      <c r="WPU4" s="252"/>
      <c r="WPV4" s="252"/>
      <c r="WPW4" s="252"/>
      <c r="WPX4" s="252"/>
      <c r="WPY4" s="252"/>
      <c r="WPZ4" s="252"/>
      <c r="WQA4" s="252"/>
      <c r="WQB4" s="252"/>
      <c r="WQC4" s="252"/>
      <c r="WQD4" s="252"/>
      <c r="WQE4" s="252"/>
      <c r="WQF4" s="252"/>
      <c r="WQG4" s="252"/>
      <c r="WQH4" s="252"/>
      <c r="WQI4" s="252"/>
      <c r="WQJ4" s="252"/>
      <c r="WQK4" s="252"/>
      <c r="WQL4" s="252"/>
      <c r="WQM4" s="252"/>
      <c r="WQN4" s="252"/>
      <c r="WQO4" s="252"/>
      <c r="WQP4" s="252"/>
      <c r="WQQ4" s="252"/>
      <c r="WQR4" s="252"/>
      <c r="WQS4" s="252"/>
      <c r="WQT4" s="252"/>
      <c r="WQU4" s="252"/>
      <c r="WQV4" s="252"/>
      <c r="WQW4" s="252"/>
      <c r="WQX4" s="252"/>
      <c r="WQY4" s="252"/>
      <c r="WQZ4" s="252"/>
      <c r="WRA4" s="252"/>
      <c r="WRB4" s="252"/>
      <c r="WRC4" s="252"/>
      <c r="WRD4" s="252"/>
      <c r="WRE4" s="252"/>
      <c r="WRF4" s="252"/>
      <c r="WRG4" s="252"/>
      <c r="WRH4" s="252"/>
      <c r="WRI4" s="252"/>
      <c r="WRJ4" s="252"/>
      <c r="WRK4" s="252"/>
      <c r="WRL4" s="252"/>
      <c r="WRM4" s="252"/>
      <c r="WRN4" s="252"/>
      <c r="WRO4" s="252"/>
      <c r="WRP4" s="252"/>
      <c r="WRQ4" s="252"/>
      <c r="WRR4" s="252"/>
      <c r="WRS4" s="252"/>
      <c r="WRT4" s="252"/>
      <c r="WRU4" s="252"/>
      <c r="WRV4" s="252"/>
      <c r="WRW4" s="252"/>
      <c r="WRX4" s="252"/>
      <c r="WRY4" s="252"/>
      <c r="WRZ4" s="252"/>
      <c r="WSA4" s="252"/>
      <c r="WSB4" s="252"/>
      <c r="WSC4" s="252"/>
      <c r="WSD4" s="252"/>
      <c r="WSE4" s="252"/>
      <c r="WSF4" s="252"/>
      <c r="WSG4" s="252"/>
      <c r="WSH4" s="252"/>
      <c r="WSI4" s="252"/>
      <c r="WSJ4" s="252"/>
      <c r="WSK4" s="252"/>
      <c r="WSL4" s="252"/>
      <c r="WSM4" s="252"/>
      <c r="WSN4" s="252"/>
      <c r="WSO4" s="252"/>
      <c r="WSP4" s="252"/>
      <c r="WSQ4" s="252"/>
      <c r="WSR4" s="252"/>
      <c r="WSS4" s="252"/>
      <c r="WST4" s="252"/>
      <c r="WSU4" s="252"/>
      <c r="WSV4" s="252"/>
      <c r="WSW4" s="252"/>
      <c r="WSX4" s="252"/>
      <c r="WSY4" s="252"/>
      <c r="WSZ4" s="252"/>
      <c r="WTA4" s="252"/>
      <c r="WTB4" s="252"/>
      <c r="WTC4" s="252"/>
      <c r="WTD4" s="252"/>
      <c r="WTE4" s="252"/>
      <c r="WTF4" s="252"/>
      <c r="WTG4" s="252"/>
      <c r="WTH4" s="252"/>
      <c r="WTI4" s="252"/>
      <c r="WTJ4" s="252"/>
      <c r="WTK4" s="252"/>
      <c r="WTL4" s="252"/>
      <c r="WTM4" s="252"/>
      <c r="WTN4" s="252"/>
      <c r="WTO4" s="252"/>
      <c r="WTP4" s="252"/>
      <c r="WTQ4" s="252"/>
      <c r="WTR4" s="252"/>
      <c r="WTS4" s="252"/>
      <c r="WTT4" s="252"/>
      <c r="WTU4" s="252"/>
      <c r="WTV4" s="252"/>
      <c r="WTW4" s="252"/>
      <c r="WTX4" s="252"/>
      <c r="WTY4" s="252"/>
      <c r="WTZ4" s="252"/>
      <c r="WUA4" s="252"/>
      <c r="WUB4" s="252"/>
      <c r="WUC4" s="252"/>
      <c r="WUD4" s="252"/>
      <c r="WUE4" s="252"/>
      <c r="WUF4" s="252"/>
      <c r="WUG4" s="252"/>
      <c r="WUH4" s="252"/>
      <c r="WUI4" s="252"/>
      <c r="WUJ4" s="252"/>
      <c r="WUK4" s="252"/>
      <c r="WUL4" s="252"/>
      <c r="WUM4" s="252"/>
      <c r="WUN4" s="252"/>
      <c r="WUO4" s="252"/>
      <c r="WUP4" s="252"/>
      <c r="WUQ4" s="252"/>
      <c r="WUR4" s="252"/>
      <c r="WUS4" s="252"/>
      <c r="WUT4" s="252"/>
      <c r="WUU4" s="252"/>
      <c r="WUV4" s="252"/>
      <c r="WUW4" s="252"/>
      <c r="WUX4" s="252"/>
      <c r="WUY4" s="252"/>
      <c r="WUZ4" s="252"/>
      <c r="WVA4" s="252"/>
      <c r="WVB4" s="252"/>
      <c r="WVC4" s="252"/>
      <c r="WVD4" s="252"/>
      <c r="WVE4" s="252"/>
      <c r="WVF4" s="252"/>
      <c r="WVG4" s="252"/>
      <c r="WVH4" s="252"/>
      <c r="WVI4" s="252"/>
      <c r="WVJ4" s="252"/>
      <c r="WVK4" s="252"/>
      <c r="WVL4" s="252"/>
      <c r="WVM4" s="252"/>
      <c r="WVN4" s="252"/>
      <c r="WVO4" s="252"/>
      <c r="WVP4" s="252"/>
      <c r="WVQ4" s="252"/>
      <c r="WVR4" s="252"/>
      <c r="WVS4" s="252"/>
      <c r="WVT4" s="252"/>
      <c r="WVU4" s="252"/>
      <c r="WVV4" s="252"/>
      <c r="WVW4" s="252"/>
      <c r="WVX4" s="252"/>
      <c r="WVY4" s="252"/>
      <c r="WVZ4" s="252"/>
      <c r="WWA4" s="252"/>
      <c r="WWB4" s="252"/>
      <c r="WWC4" s="252"/>
      <c r="WWD4" s="252"/>
      <c r="WWE4" s="252"/>
      <c r="WWF4" s="252"/>
      <c r="WWG4" s="252"/>
      <c r="WWH4" s="252"/>
      <c r="WWI4" s="252"/>
      <c r="WWJ4" s="252"/>
      <c r="WWK4" s="252"/>
      <c r="WWL4" s="252"/>
      <c r="WWM4" s="252"/>
      <c r="WWN4" s="252"/>
      <c r="WWO4" s="252"/>
      <c r="WWP4" s="252"/>
      <c r="WWQ4" s="252"/>
      <c r="WWR4" s="252"/>
      <c r="WWS4" s="252"/>
      <c r="WWT4" s="252"/>
      <c r="WWU4" s="252"/>
      <c r="WWV4" s="252"/>
      <c r="WWW4" s="252"/>
      <c r="WWX4" s="252"/>
      <c r="WWY4" s="252"/>
      <c r="WWZ4" s="252"/>
      <c r="WXA4" s="252"/>
      <c r="WXB4" s="252"/>
      <c r="WXC4" s="252"/>
      <c r="WXD4" s="252"/>
      <c r="WXE4" s="252"/>
      <c r="WXF4" s="252"/>
      <c r="WXG4" s="252"/>
      <c r="WXH4" s="252"/>
      <c r="WXI4" s="252"/>
      <c r="WXJ4" s="252"/>
      <c r="WXK4" s="252"/>
      <c r="WXL4" s="252"/>
      <c r="WXM4" s="252"/>
      <c r="WXN4" s="252"/>
      <c r="WXO4" s="252"/>
      <c r="WXP4" s="252"/>
      <c r="WXQ4" s="252"/>
      <c r="WXR4" s="252"/>
      <c r="WXS4" s="252"/>
      <c r="WXT4" s="252"/>
      <c r="WXU4" s="252"/>
      <c r="WXV4" s="252"/>
      <c r="WXW4" s="252"/>
      <c r="WXX4" s="252"/>
      <c r="WXY4" s="252"/>
      <c r="WXZ4" s="252"/>
      <c r="WYA4" s="252"/>
      <c r="WYB4" s="252"/>
      <c r="WYC4" s="252"/>
      <c r="WYD4" s="252"/>
      <c r="WYE4" s="252"/>
      <c r="WYF4" s="252"/>
      <c r="WYG4" s="252"/>
      <c r="WYH4" s="252"/>
      <c r="WYI4" s="252"/>
      <c r="WYJ4" s="252"/>
      <c r="WYK4" s="252"/>
      <c r="WYL4" s="252"/>
      <c r="WYM4" s="252"/>
      <c r="WYN4" s="252"/>
      <c r="WYO4" s="252"/>
      <c r="WYP4" s="252"/>
      <c r="WYQ4" s="252"/>
      <c r="WYR4" s="252"/>
      <c r="WYS4" s="252"/>
      <c r="WYT4" s="252"/>
      <c r="WYU4" s="252"/>
      <c r="WYV4" s="252"/>
      <c r="WYW4" s="252"/>
      <c r="WYX4" s="252"/>
      <c r="WYY4" s="252"/>
      <c r="WYZ4" s="252"/>
      <c r="WZA4" s="252"/>
      <c r="WZB4" s="252"/>
      <c r="WZC4" s="252"/>
      <c r="WZD4" s="252"/>
      <c r="WZE4" s="252"/>
      <c r="WZF4" s="252"/>
      <c r="WZG4" s="252"/>
      <c r="WZH4" s="252"/>
      <c r="WZI4" s="252"/>
      <c r="WZJ4" s="252"/>
      <c r="WZK4" s="252"/>
      <c r="WZL4" s="252"/>
      <c r="WZM4" s="252"/>
      <c r="WZN4" s="252"/>
      <c r="WZO4" s="252"/>
      <c r="WZP4" s="252"/>
      <c r="WZQ4" s="252"/>
      <c r="WZR4" s="252"/>
      <c r="WZS4" s="252"/>
      <c r="WZT4" s="252"/>
      <c r="WZU4" s="252"/>
      <c r="WZV4" s="252"/>
      <c r="WZW4" s="252"/>
      <c r="WZX4" s="252"/>
      <c r="WZY4" s="252"/>
      <c r="WZZ4" s="252"/>
      <c r="XAA4" s="252"/>
      <c r="XAB4" s="252"/>
      <c r="XAC4" s="252"/>
      <c r="XAD4" s="252"/>
      <c r="XAE4" s="252"/>
      <c r="XAF4" s="252"/>
      <c r="XAG4" s="252"/>
      <c r="XAH4" s="252"/>
      <c r="XAI4" s="252"/>
      <c r="XAJ4" s="252"/>
      <c r="XAK4" s="252"/>
      <c r="XAL4" s="252"/>
      <c r="XAM4" s="252"/>
      <c r="XAN4" s="252"/>
      <c r="XAO4" s="252"/>
      <c r="XAP4" s="252"/>
      <c r="XAQ4" s="252"/>
      <c r="XAR4" s="252"/>
      <c r="XAS4" s="252"/>
      <c r="XAT4" s="252"/>
      <c r="XAU4" s="252"/>
      <c r="XAV4" s="252"/>
      <c r="XAW4" s="252"/>
      <c r="XAX4" s="252"/>
      <c r="XAY4" s="252"/>
      <c r="XAZ4" s="252"/>
      <c r="XBA4" s="252"/>
      <c r="XBB4" s="252"/>
      <c r="XBC4" s="252"/>
      <c r="XBD4" s="252"/>
      <c r="XBE4" s="252"/>
      <c r="XBF4" s="252"/>
      <c r="XBG4" s="252"/>
      <c r="XBH4" s="252"/>
      <c r="XBI4" s="252"/>
      <c r="XBJ4" s="252"/>
      <c r="XBK4" s="252"/>
      <c r="XBL4" s="252"/>
      <c r="XBM4" s="252"/>
      <c r="XBN4" s="252"/>
      <c r="XBO4" s="252"/>
      <c r="XBP4" s="252"/>
      <c r="XBQ4" s="252"/>
      <c r="XBR4" s="252"/>
      <c r="XBS4" s="252"/>
      <c r="XBT4" s="252"/>
      <c r="XBU4" s="252"/>
      <c r="XBV4" s="252"/>
      <c r="XBW4" s="252"/>
      <c r="XBX4" s="252"/>
      <c r="XBY4" s="252"/>
      <c r="XBZ4" s="252"/>
      <c r="XCA4" s="252"/>
      <c r="XCB4" s="252"/>
      <c r="XCC4" s="252"/>
      <c r="XCD4" s="252"/>
      <c r="XCE4" s="252"/>
      <c r="XCF4" s="252"/>
      <c r="XCG4" s="252"/>
      <c r="XCH4" s="252"/>
      <c r="XCI4" s="252"/>
      <c r="XCJ4" s="252"/>
      <c r="XCK4" s="252"/>
      <c r="XCL4" s="252"/>
      <c r="XCM4" s="252"/>
      <c r="XCN4" s="252"/>
      <c r="XCO4" s="252"/>
      <c r="XCP4" s="252"/>
      <c r="XCQ4" s="252"/>
      <c r="XCR4" s="252"/>
      <c r="XCS4" s="252"/>
      <c r="XCT4" s="252"/>
      <c r="XCU4" s="252"/>
      <c r="XCV4" s="252"/>
      <c r="XCW4" s="252"/>
      <c r="XCX4" s="252"/>
      <c r="XCY4" s="252"/>
      <c r="XCZ4" s="252"/>
      <c r="XDA4" s="252"/>
      <c r="XDB4" s="252"/>
      <c r="XDC4" s="252"/>
      <c r="XDD4" s="252"/>
      <c r="XDE4" s="252"/>
      <c r="XDF4" s="252"/>
      <c r="XDG4" s="252"/>
      <c r="XDH4" s="252"/>
      <c r="XDI4" s="252"/>
      <c r="XDJ4" s="252"/>
      <c r="XDK4" s="252"/>
      <c r="XDL4" s="252"/>
      <c r="XDM4" s="252"/>
      <c r="XDN4" s="252"/>
      <c r="XDO4" s="252"/>
      <c r="XDP4" s="252"/>
      <c r="XDQ4" s="252"/>
      <c r="XDR4" s="252"/>
      <c r="XDS4" s="252"/>
      <c r="XDT4" s="252"/>
      <c r="XDU4" s="252"/>
      <c r="XDV4" s="252"/>
      <c r="XDW4" s="252"/>
      <c r="XDX4" s="252"/>
      <c r="XDY4" s="252"/>
      <c r="XDZ4" s="252"/>
      <c r="XEA4" s="252"/>
      <c r="XEB4" s="252"/>
      <c r="XEC4" s="252"/>
      <c r="XED4" s="252"/>
      <c r="XEE4" s="252"/>
      <c r="XEF4" s="252"/>
      <c r="XEG4" s="252"/>
      <c r="XEH4" s="252"/>
      <c r="XEI4" s="252"/>
      <c r="XEJ4" s="252"/>
      <c r="XEK4" s="252"/>
      <c r="XEL4" s="252"/>
      <c r="XEM4" s="252"/>
      <c r="XEN4" s="252"/>
      <c r="XEO4" s="252"/>
      <c r="XEP4" s="252"/>
      <c r="XEQ4" s="252"/>
      <c r="XER4" s="252"/>
      <c r="XES4" s="252"/>
      <c r="XET4" s="252"/>
      <c r="XEU4" s="252"/>
      <c r="XEV4" s="252"/>
      <c r="XEW4" s="252"/>
      <c r="XEX4" s="252"/>
      <c r="XEY4" s="252"/>
      <c r="XEZ4" s="252"/>
      <c r="XFA4" s="252"/>
      <c r="XFB4" s="252"/>
      <c r="XFC4" s="252"/>
      <c r="XFD4" s="252"/>
    </row>
    <row r="5" spans="1:16384" s="47" customFormat="1" ht="30.65" customHeight="1" x14ac:dyDescent="0.35">
      <c r="A5" s="253" t="s">
        <v>23</v>
      </c>
      <c r="B5" s="254"/>
      <c r="C5" s="254"/>
      <c r="D5" s="254"/>
      <c r="E5" s="254"/>
      <c r="F5" s="254"/>
      <c r="G5" s="254"/>
      <c r="H5" s="254"/>
      <c r="I5" s="255"/>
      <c r="K5" s="48"/>
    </row>
    <row r="6" spans="1:16384" s="47" customFormat="1" ht="45" customHeight="1" x14ac:dyDescent="0.35">
      <c r="A6" s="253" t="s">
        <v>24</v>
      </c>
      <c r="B6" s="254"/>
      <c r="C6" s="254"/>
      <c r="D6" s="254"/>
      <c r="E6" s="254"/>
      <c r="F6" s="254"/>
      <c r="G6" s="254"/>
      <c r="H6" s="254"/>
      <c r="I6" s="255"/>
      <c r="K6" s="48"/>
    </row>
    <row r="7" spans="1:16384" x14ac:dyDescent="0.35">
      <c r="A7" s="256" t="s">
        <v>25</v>
      </c>
      <c r="B7" s="257"/>
      <c r="C7" s="257"/>
      <c r="D7" s="257"/>
      <c r="E7" s="257"/>
      <c r="F7" s="257"/>
      <c r="G7" s="257"/>
      <c r="H7" s="257"/>
      <c r="I7" s="258"/>
      <c r="J7" s="29"/>
      <c r="K7" s="29"/>
      <c r="L7" s="29"/>
      <c r="M7" s="29"/>
      <c r="N7" s="29"/>
      <c r="O7" s="29"/>
      <c r="P7" s="29"/>
      <c r="Q7" s="29"/>
      <c r="R7" s="29"/>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252"/>
      <c r="AR7" s="252"/>
      <c r="AS7" s="252"/>
      <c r="AT7" s="252"/>
      <c r="AU7" s="252"/>
      <c r="AV7" s="252"/>
      <c r="AW7" s="252"/>
      <c r="AX7" s="252"/>
      <c r="AY7" s="252"/>
      <c r="AZ7" s="252"/>
      <c r="BA7" s="252"/>
      <c r="BB7" s="252"/>
      <c r="BC7" s="252"/>
      <c r="BD7" s="252"/>
      <c r="BE7" s="252"/>
      <c r="BF7" s="252"/>
      <c r="BG7" s="252"/>
      <c r="BH7" s="252"/>
      <c r="BI7" s="252"/>
      <c r="BJ7" s="252"/>
      <c r="BK7" s="252"/>
      <c r="BL7" s="252"/>
      <c r="BM7" s="252"/>
      <c r="BN7" s="252"/>
      <c r="BO7" s="252"/>
      <c r="BP7" s="252"/>
      <c r="BQ7" s="252"/>
      <c r="BR7" s="252"/>
      <c r="BS7" s="252"/>
      <c r="BT7" s="252"/>
      <c r="BU7" s="252"/>
      <c r="BV7" s="252"/>
      <c r="BW7" s="252"/>
      <c r="BX7" s="252"/>
      <c r="BY7" s="252"/>
      <c r="BZ7" s="252"/>
      <c r="CA7" s="252"/>
      <c r="CB7" s="252"/>
      <c r="CC7" s="252"/>
      <c r="CD7" s="252"/>
      <c r="CE7" s="252"/>
      <c r="CF7" s="252"/>
      <c r="CG7" s="252"/>
      <c r="CH7" s="252"/>
      <c r="CI7" s="252"/>
      <c r="CJ7" s="252"/>
      <c r="CK7" s="252"/>
      <c r="CL7" s="252"/>
      <c r="CM7" s="252"/>
      <c r="CN7" s="252"/>
      <c r="CO7" s="252"/>
      <c r="CP7" s="252"/>
      <c r="CQ7" s="252"/>
      <c r="CR7" s="252"/>
      <c r="CS7" s="252"/>
      <c r="CT7" s="252"/>
      <c r="CU7" s="252"/>
      <c r="CV7" s="252"/>
      <c r="CW7" s="252"/>
      <c r="CX7" s="252"/>
      <c r="CY7" s="252"/>
      <c r="CZ7" s="252"/>
      <c r="DA7" s="252"/>
      <c r="DB7" s="252"/>
      <c r="DC7" s="252"/>
      <c r="DD7" s="252"/>
      <c r="DE7" s="252"/>
      <c r="DF7" s="252"/>
      <c r="DG7" s="252"/>
      <c r="DH7" s="252"/>
      <c r="DI7" s="252"/>
      <c r="DJ7" s="252"/>
      <c r="DK7" s="252"/>
      <c r="DL7" s="252"/>
      <c r="DM7" s="252"/>
      <c r="DN7" s="252"/>
      <c r="DO7" s="252"/>
      <c r="DP7" s="252"/>
      <c r="DQ7" s="252"/>
      <c r="DR7" s="252"/>
      <c r="DS7" s="252"/>
      <c r="DT7" s="252"/>
      <c r="DU7" s="252"/>
      <c r="DV7" s="252"/>
      <c r="DW7" s="252"/>
      <c r="DX7" s="252"/>
      <c r="DY7" s="252"/>
      <c r="DZ7" s="252"/>
      <c r="EA7" s="252"/>
      <c r="EB7" s="252"/>
      <c r="EC7" s="252"/>
      <c r="ED7" s="252"/>
      <c r="EE7" s="252"/>
      <c r="EF7" s="252"/>
      <c r="EG7" s="252"/>
      <c r="EH7" s="252"/>
      <c r="EI7" s="252"/>
      <c r="EJ7" s="252"/>
      <c r="EK7" s="252"/>
      <c r="EL7" s="252"/>
      <c r="EM7" s="252"/>
      <c r="EN7" s="252"/>
      <c r="EO7" s="252"/>
      <c r="EP7" s="252"/>
      <c r="EQ7" s="252"/>
      <c r="ER7" s="252"/>
      <c r="ES7" s="252"/>
      <c r="ET7" s="252"/>
      <c r="EU7" s="252"/>
      <c r="EV7" s="252"/>
      <c r="EW7" s="252"/>
      <c r="EX7" s="252"/>
      <c r="EY7" s="252"/>
      <c r="EZ7" s="252"/>
      <c r="FA7" s="252"/>
      <c r="FB7" s="252"/>
      <c r="FC7" s="252"/>
      <c r="FD7" s="252"/>
      <c r="FE7" s="252"/>
      <c r="FF7" s="252"/>
      <c r="FG7" s="252"/>
      <c r="FH7" s="252"/>
      <c r="FI7" s="252"/>
      <c r="FJ7" s="252"/>
      <c r="FK7" s="252"/>
      <c r="FL7" s="252"/>
      <c r="FM7" s="252"/>
      <c r="FN7" s="252"/>
      <c r="FO7" s="252"/>
      <c r="FP7" s="252"/>
      <c r="FQ7" s="252"/>
      <c r="FR7" s="252"/>
      <c r="FS7" s="252"/>
      <c r="FT7" s="252"/>
      <c r="FU7" s="252"/>
      <c r="FV7" s="252"/>
      <c r="FW7" s="252"/>
      <c r="FX7" s="252"/>
      <c r="FY7" s="252"/>
      <c r="FZ7" s="252"/>
      <c r="GA7" s="252"/>
      <c r="GB7" s="252"/>
      <c r="GC7" s="252"/>
      <c r="GD7" s="252"/>
      <c r="GE7" s="252"/>
      <c r="GF7" s="252"/>
      <c r="GG7" s="252"/>
      <c r="GH7" s="252"/>
      <c r="GI7" s="252"/>
      <c r="GJ7" s="252"/>
      <c r="GK7" s="252"/>
      <c r="GL7" s="252"/>
      <c r="GM7" s="252"/>
      <c r="GN7" s="252"/>
      <c r="GO7" s="252"/>
      <c r="GP7" s="252"/>
      <c r="GQ7" s="252"/>
      <c r="GR7" s="252"/>
      <c r="GS7" s="252"/>
      <c r="GT7" s="252"/>
      <c r="GU7" s="252"/>
      <c r="GV7" s="252"/>
      <c r="GW7" s="252"/>
      <c r="GX7" s="252"/>
      <c r="GY7" s="252"/>
      <c r="GZ7" s="252"/>
      <c r="HA7" s="252"/>
      <c r="HB7" s="252"/>
      <c r="HC7" s="252"/>
      <c r="HD7" s="252"/>
      <c r="HE7" s="252"/>
      <c r="HF7" s="252"/>
      <c r="HG7" s="252"/>
      <c r="HH7" s="252"/>
      <c r="HI7" s="252"/>
      <c r="HJ7" s="252"/>
      <c r="HK7" s="252"/>
      <c r="HL7" s="252"/>
      <c r="HM7" s="252"/>
      <c r="HN7" s="252"/>
      <c r="HO7" s="252"/>
      <c r="HP7" s="252"/>
      <c r="HQ7" s="252"/>
      <c r="HR7" s="252"/>
      <c r="HS7" s="252"/>
      <c r="HT7" s="252"/>
      <c r="HU7" s="252"/>
      <c r="HV7" s="252"/>
      <c r="HW7" s="252"/>
      <c r="HX7" s="252"/>
      <c r="HY7" s="252"/>
      <c r="HZ7" s="252"/>
      <c r="IA7" s="252"/>
      <c r="IB7" s="252"/>
      <c r="IC7" s="252"/>
      <c r="ID7" s="252"/>
      <c r="IE7" s="252"/>
      <c r="IF7" s="252"/>
      <c r="IG7" s="252"/>
      <c r="IH7" s="252"/>
      <c r="II7" s="252"/>
      <c r="IJ7" s="252"/>
      <c r="IK7" s="252"/>
      <c r="IL7" s="252"/>
      <c r="IM7" s="252"/>
      <c r="IN7" s="252"/>
      <c r="IO7" s="252"/>
      <c r="IP7" s="252"/>
      <c r="IQ7" s="252"/>
      <c r="IR7" s="252"/>
      <c r="IS7" s="252"/>
      <c r="IT7" s="252"/>
      <c r="IU7" s="252"/>
      <c r="IV7" s="252"/>
      <c r="IW7" s="252"/>
      <c r="IX7" s="252"/>
      <c r="IY7" s="252"/>
      <c r="IZ7" s="252"/>
      <c r="JA7" s="252"/>
      <c r="JB7" s="252"/>
      <c r="JC7" s="252"/>
      <c r="JD7" s="252"/>
      <c r="JE7" s="252"/>
      <c r="JF7" s="252"/>
      <c r="JG7" s="252"/>
      <c r="JH7" s="252"/>
      <c r="JI7" s="252"/>
      <c r="JJ7" s="252"/>
      <c r="JK7" s="252"/>
      <c r="JL7" s="252"/>
      <c r="JM7" s="252"/>
      <c r="JN7" s="252"/>
      <c r="JO7" s="252"/>
      <c r="JP7" s="252"/>
      <c r="JQ7" s="252"/>
      <c r="JR7" s="252"/>
      <c r="JS7" s="252"/>
      <c r="JT7" s="252"/>
      <c r="JU7" s="252"/>
      <c r="JV7" s="252"/>
      <c r="JW7" s="252"/>
      <c r="JX7" s="252"/>
      <c r="JY7" s="252"/>
      <c r="JZ7" s="252"/>
      <c r="KA7" s="252"/>
      <c r="KB7" s="252"/>
      <c r="KC7" s="252"/>
      <c r="KD7" s="252"/>
      <c r="KE7" s="252"/>
      <c r="KF7" s="252"/>
      <c r="KG7" s="252"/>
      <c r="KH7" s="252"/>
      <c r="KI7" s="252"/>
      <c r="KJ7" s="252"/>
      <c r="KK7" s="252"/>
      <c r="KL7" s="252"/>
      <c r="KM7" s="252"/>
      <c r="KN7" s="252"/>
      <c r="KO7" s="252"/>
      <c r="KP7" s="252"/>
      <c r="KQ7" s="252"/>
      <c r="KR7" s="252"/>
      <c r="KS7" s="252"/>
      <c r="KT7" s="252"/>
      <c r="KU7" s="252"/>
      <c r="KV7" s="252"/>
      <c r="KW7" s="252"/>
      <c r="KX7" s="252"/>
      <c r="KY7" s="252"/>
      <c r="KZ7" s="252"/>
      <c r="LA7" s="252"/>
      <c r="LB7" s="252"/>
      <c r="LC7" s="252"/>
      <c r="LD7" s="252"/>
      <c r="LE7" s="252"/>
      <c r="LF7" s="252"/>
      <c r="LG7" s="252"/>
      <c r="LH7" s="252"/>
      <c r="LI7" s="252"/>
      <c r="LJ7" s="252"/>
      <c r="LK7" s="252"/>
      <c r="LL7" s="252"/>
      <c r="LM7" s="252"/>
      <c r="LN7" s="252"/>
      <c r="LO7" s="252"/>
      <c r="LP7" s="252"/>
      <c r="LQ7" s="252"/>
      <c r="LR7" s="252"/>
      <c r="LS7" s="252"/>
      <c r="LT7" s="252"/>
      <c r="LU7" s="252"/>
      <c r="LV7" s="252"/>
      <c r="LW7" s="252"/>
      <c r="LX7" s="252"/>
      <c r="LY7" s="252"/>
      <c r="LZ7" s="252"/>
      <c r="MA7" s="252"/>
      <c r="MB7" s="252"/>
      <c r="MC7" s="252"/>
      <c r="MD7" s="252"/>
      <c r="ME7" s="252"/>
      <c r="MF7" s="252"/>
      <c r="MG7" s="252"/>
      <c r="MH7" s="252"/>
      <c r="MI7" s="252"/>
      <c r="MJ7" s="252"/>
      <c r="MK7" s="252"/>
      <c r="ML7" s="252"/>
      <c r="MM7" s="252"/>
      <c r="MN7" s="252"/>
      <c r="MO7" s="252"/>
      <c r="MP7" s="252"/>
      <c r="MQ7" s="252"/>
      <c r="MR7" s="252"/>
      <c r="MS7" s="252"/>
      <c r="MT7" s="252"/>
      <c r="MU7" s="252"/>
      <c r="MV7" s="252"/>
      <c r="MW7" s="252"/>
      <c r="MX7" s="252"/>
      <c r="MY7" s="252"/>
      <c r="MZ7" s="252"/>
      <c r="NA7" s="252"/>
      <c r="NB7" s="252"/>
      <c r="NC7" s="252"/>
      <c r="ND7" s="252"/>
      <c r="NE7" s="252"/>
      <c r="NF7" s="252"/>
      <c r="NG7" s="252"/>
      <c r="NH7" s="252"/>
      <c r="NI7" s="252"/>
      <c r="NJ7" s="252"/>
      <c r="NK7" s="252"/>
      <c r="NL7" s="252"/>
      <c r="NM7" s="252"/>
      <c r="NN7" s="252"/>
      <c r="NO7" s="252"/>
      <c r="NP7" s="252"/>
      <c r="NQ7" s="252"/>
      <c r="NR7" s="252"/>
      <c r="NS7" s="252"/>
      <c r="NT7" s="252"/>
      <c r="NU7" s="252"/>
      <c r="NV7" s="252"/>
      <c r="NW7" s="252"/>
      <c r="NX7" s="252"/>
      <c r="NY7" s="252"/>
      <c r="NZ7" s="252"/>
      <c r="OA7" s="252"/>
      <c r="OB7" s="252"/>
      <c r="OC7" s="252"/>
      <c r="OD7" s="252"/>
      <c r="OE7" s="252"/>
      <c r="OF7" s="252"/>
      <c r="OG7" s="252"/>
      <c r="OH7" s="252"/>
      <c r="OI7" s="252"/>
      <c r="OJ7" s="252"/>
      <c r="OK7" s="252"/>
      <c r="OL7" s="252"/>
      <c r="OM7" s="252"/>
      <c r="ON7" s="252"/>
      <c r="OO7" s="252"/>
      <c r="OP7" s="252"/>
      <c r="OQ7" s="252"/>
      <c r="OR7" s="252"/>
      <c r="OS7" s="252"/>
      <c r="OT7" s="252"/>
      <c r="OU7" s="252"/>
      <c r="OV7" s="252"/>
      <c r="OW7" s="252"/>
      <c r="OX7" s="252"/>
      <c r="OY7" s="252"/>
      <c r="OZ7" s="252"/>
      <c r="PA7" s="252"/>
      <c r="PB7" s="252"/>
      <c r="PC7" s="252"/>
      <c r="PD7" s="252"/>
      <c r="PE7" s="252"/>
      <c r="PF7" s="252"/>
      <c r="PG7" s="252"/>
      <c r="PH7" s="252"/>
      <c r="PI7" s="252"/>
      <c r="PJ7" s="252"/>
      <c r="PK7" s="252"/>
      <c r="PL7" s="252"/>
      <c r="PM7" s="252"/>
      <c r="PN7" s="252"/>
      <c r="PO7" s="252"/>
      <c r="PP7" s="252"/>
      <c r="PQ7" s="252"/>
      <c r="PR7" s="252"/>
      <c r="PS7" s="252"/>
      <c r="PT7" s="252"/>
      <c r="PU7" s="252"/>
      <c r="PV7" s="252"/>
      <c r="PW7" s="252"/>
      <c r="PX7" s="252"/>
      <c r="PY7" s="252"/>
      <c r="PZ7" s="252"/>
      <c r="QA7" s="252"/>
      <c r="QB7" s="252"/>
      <c r="QC7" s="252"/>
      <c r="QD7" s="252"/>
      <c r="QE7" s="252"/>
      <c r="QF7" s="252"/>
      <c r="QG7" s="252"/>
      <c r="QH7" s="252"/>
      <c r="QI7" s="252"/>
      <c r="QJ7" s="252"/>
      <c r="QK7" s="252"/>
      <c r="QL7" s="252"/>
      <c r="QM7" s="252"/>
      <c r="QN7" s="252"/>
      <c r="QO7" s="252"/>
      <c r="QP7" s="252"/>
      <c r="QQ7" s="252"/>
      <c r="QR7" s="252"/>
      <c r="QS7" s="252"/>
      <c r="QT7" s="252"/>
      <c r="QU7" s="252"/>
      <c r="QV7" s="252"/>
      <c r="QW7" s="252"/>
      <c r="QX7" s="252"/>
      <c r="QY7" s="252"/>
      <c r="QZ7" s="252"/>
      <c r="RA7" s="252"/>
      <c r="RB7" s="252"/>
      <c r="RC7" s="252"/>
      <c r="RD7" s="252"/>
      <c r="RE7" s="252"/>
      <c r="RF7" s="252"/>
      <c r="RG7" s="252"/>
      <c r="RH7" s="252"/>
      <c r="RI7" s="252"/>
      <c r="RJ7" s="252"/>
      <c r="RK7" s="252"/>
      <c r="RL7" s="252"/>
      <c r="RM7" s="252"/>
      <c r="RN7" s="252"/>
      <c r="RO7" s="252"/>
      <c r="RP7" s="252"/>
      <c r="RQ7" s="252"/>
      <c r="RR7" s="252"/>
      <c r="RS7" s="252"/>
      <c r="RT7" s="252"/>
      <c r="RU7" s="252"/>
      <c r="RV7" s="252"/>
      <c r="RW7" s="252"/>
      <c r="RX7" s="252"/>
      <c r="RY7" s="252"/>
      <c r="RZ7" s="252"/>
      <c r="SA7" s="252"/>
      <c r="SB7" s="252"/>
      <c r="SC7" s="252"/>
      <c r="SD7" s="252"/>
      <c r="SE7" s="252"/>
      <c r="SF7" s="252"/>
      <c r="SG7" s="252"/>
      <c r="SH7" s="252"/>
      <c r="SI7" s="252"/>
      <c r="SJ7" s="252"/>
      <c r="SK7" s="252"/>
      <c r="SL7" s="252"/>
      <c r="SM7" s="252"/>
      <c r="SN7" s="252"/>
      <c r="SO7" s="252"/>
      <c r="SP7" s="252"/>
      <c r="SQ7" s="252"/>
      <c r="SR7" s="252"/>
      <c r="SS7" s="252"/>
      <c r="ST7" s="252"/>
      <c r="SU7" s="252"/>
      <c r="SV7" s="252"/>
      <c r="SW7" s="252"/>
      <c r="SX7" s="252"/>
      <c r="SY7" s="252"/>
      <c r="SZ7" s="252"/>
      <c r="TA7" s="252"/>
      <c r="TB7" s="252"/>
      <c r="TC7" s="252"/>
      <c r="TD7" s="252"/>
      <c r="TE7" s="252"/>
      <c r="TF7" s="252"/>
      <c r="TG7" s="252"/>
      <c r="TH7" s="252"/>
      <c r="TI7" s="252"/>
      <c r="TJ7" s="252"/>
      <c r="TK7" s="252"/>
      <c r="TL7" s="252"/>
      <c r="TM7" s="252"/>
      <c r="TN7" s="252"/>
      <c r="TO7" s="252"/>
      <c r="TP7" s="252"/>
      <c r="TQ7" s="252"/>
      <c r="TR7" s="252"/>
      <c r="TS7" s="252"/>
      <c r="TT7" s="252"/>
      <c r="TU7" s="252"/>
      <c r="TV7" s="252"/>
      <c r="TW7" s="252"/>
      <c r="TX7" s="252"/>
      <c r="TY7" s="252"/>
      <c r="TZ7" s="252"/>
      <c r="UA7" s="252"/>
      <c r="UB7" s="252"/>
      <c r="UC7" s="252"/>
      <c r="UD7" s="252"/>
      <c r="UE7" s="252"/>
      <c r="UF7" s="252"/>
      <c r="UG7" s="252"/>
      <c r="UH7" s="252"/>
      <c r="UI7" s="252"/>
      <c r="UJ7" s="252"/>
      <c r="UK7" s="252"/>
      <c r="UL7" s="252"/>
      <c r="UM7" s="252"/>
      <c r="UN7" s="252"/>
      <c r="UO7" s="252"/>
      <c r="UP7" s="252"/>
      <c r="UQ7" s="252"/>
      <c r="UR7" s="252"/>
      <c r="US7" s="252"/>
      <c r="UT7" s="252"/>
      <c r="UU7" s="252"/>
      <c r="UV7" s="252"/>
      <c r="UW7" s="252"/>
      <c r="UX7" s="252"/>
      <c r="UY7" s="252"/>
      <c r="UZ7" s="252"/>
      <c r="VA7" s="252"/>
      <c r="VB7" s="252"/>
      <c r="VC7" s="252"/>
      <c r="VD7" s="252"/>
      <c r="VE7" s="252"/>
      <c r="VF7" s="252"/>
      <c r="VG7" s="252"/>
      <c r="VH7" s="252"/>
      <c r="VI7" s="252"/>
      <c r="VJ7" s="252"/>
      <c r="VK7" s="252"/>
      <c r="VL7" s="252"/>
      <c r="VM7" s="252"/>
      <c r="VN7" s="252"/>
      <c r="VO7" s="252"/>
      <c r="VP7" s="252"/>
      <c r="VQ7" s="252"/>
      <c r="VR7" s="252"/>
      <c r="VS7" s="252"/>
      <c r="VT7" s="252"/>
      <c r="VU7" s="252"/>
      <c r="VV7" s="252"/>
      <c r="VW7" s="252"/>
      <c r="VX7" s="252"/>
      <c r="VY7" s="252"/>
      <c r="VZ7" s="252"/>
      <c r="WA7" s="252"/>
      <c r="WB7" s="252"/>
      <c r="WC7" s="252"/>
      <c r="WD7" s="252"/>
      <c r="WE7" s="252"/>
      <c r="WF7" s="252"/>
      <c r="WG7" s="252"/>
      <c r="WH7" s="252"/>
      <c r="WI7" s="252"/>
      <c r="WJ7" s="252"/>
      <c r="WK7" s="252"/>
      <c r="WL7" s="252"/>
      <c r="WM7" s="252"/>
      <c r="WN7" s="252"/>
      <c r="WO7" s="252"/>
      <c r="WP7" s="252"/>
      <c r="WQ7" s="252"/>
      <c r="WR7" s="252"/>
      <c r="WS7" s="252"/>
      <c r="WT7" s="252"/>
      <c r="WU7" s="252"/>
      <c r="WV7" s="252"/>
      <c r="WW7" s="252"/>
      <c r="WX7" s="252"/>
      <c r="WY7" s="252"/>
      <c r="WZ7" s="252"/>
      <c r="XA7" s="252"/>
      <c r="XB7" s="252"/>
      <c r="XC7" s="252"/>
      <c r="XD7" s="252"/>
      <c r="XE7" s="252"/>
      <c r="XF7" s="252"/>
      <c r="XG7" s="252"/>
      <c r="XH7" s="252"/>
      <c r="XI7" s="252"/>
      <c r="XJ7" s="252"/>
      <c r="XK7" s="252"/>
      <c r="XL7" s="252"/>
      <c r="XM7" s="252"/>
      <c r="XN7" s="252"/>
      <c r="XO7" s="252"/>
      <c r="XP7" s="252"/>
      <c r="XQ7" s="252"/>
      <c r="XR7" s="252"/>
      <c r="XS7" s="252"/>
      <c r="XT7" s="252"/>
      <c r="XU7" s="252"/>
      <c r="XV7" s="252"/>
      <c r="XW7" s="252"/>
      <c r="XX7" s="252"/>
      <c r="XY7" s="252"/>
      <c r="XZ7" s="252"/>
      <c r="YA7" s="252"/>
      <c r="YB7" s="252"/>
      <c r="YC7" s="252"/>
      <c r="YD7" s="252"/>
      <c r="YE7" s="252"/>
      <c r="YF7" s="252"/>
      <c r="YG7" s="252"/>
      <c r="YH7" s="252"/>
      <c r="YI7" s="252"/>
      <c r="YJ7" s="252"/>
      <c r="YK7" s="252"/>
      <c r="YL7" s="252"/>
      <c r="YM7" s="252"/>
      <c r="YN7" s="252"/>
      <c r="YO7" s="252"/>
      <c r="YP7" s="252"/>
      <c r="YQ7" s="252"/>
      <c r="YR7" s="252"/>
      <c r="YS7" s="252"/>
      <c r="YT7" s="252"/>
      <c r="YU7" s="252"/>
      <c r="YV7" s="252"/>
      <c r="YW7" s="252"/>
      <c r="YX7" s="252"/>
      <c r="YY7" s="252"/>
      <c r="YZ7" s="252"/>
      <c r="ZA7" s="252"/>
      <c r="ZB7" s="252"/>
      <c r="ZC7" s="252"/>
      <c r="ZD7" s="252"/>
      <c r="ZE7" s="252"/>
      <c r="ZF7" s="252"/>
      <c r="ZG7" s="252"/>
      <c r="ZH7" s="252"/>
      <c r="ZI7" s="252"/>
      <c r="ZJ7" s="252"/>
      <c r="ZK7" s="252"/>
      <c r="ZL7" s="252"/>
      <c r="ZM7" s="252"/>
      <c r="ZN7" s="252"/>
      <c r="ZO7" s="252"/>
      <c r="ZP7" s="252"/>
      <c r="ZQ7" s="252"/>
      <c r="ZR7" s="252"/>
      <c r="ZS7" s="252"/>
      <c r="ZT7" s="252"/>
      <c r="ZU7" s="252"/>
      <c r="ZV7" s="252"/>
      <c r="ZW7" s="252"/>
      <c r="ZX7" s="252"/>
      <c r="ZY7" s="252"/>
      <c r="ZZ7" s="252"/>
      <c r="AAA7" s="252"/>
      <c r="AAB7" s="252"/>
      <c r="AAC7" s="252"/>
      <c r="AAD7" s="252"/>
      <c r="AAE7" s="252"/>
      <c r="AAF7" s="252"/>
      <c r="AAG7" s="252"/>
      <c r="AAH7" s="252"/>
      <c r="AAI7" s="252"/>
      <c r="AAJ7" s="252"/>
      <c r="AAK7" s="252"/>
      <c r="AAL7" s="252"/>
      <c r="AAM7" s="252"/>
      <c r="AAN7" s="252"/>
      <c r="AAO7" s="252"/>
      <c r="AAP7" s="252"/>
      <c r="AAQ7" s="252"/>
      <c r="AAR7" s="252"/>
      <c r="AAS7" s="252"/>
      <c r="AAT7" s="252"/>
      <c r="AAU7" s="252"/>
      <c r="AAV7" s="252"/>
      <c r="AAW7" s="252"/>
      <c r="AAX7" s="252"/>
      <c r="AAY7" s="252"/>
      <c r="AAZ7" s="252"/>
      <c r="ABA7" s="252"/>
      <c r="ABB7" s="252"/>
      <c r="ABC7" s="252"/>
      <c r="ABD7" s="252"/>
      <c r="ABE7" s="252"/>
      <c r="ABF7" s="252"/>
      <c r="ABG7" s="252"/>
      <c r="ABH7" s="252"/>
      <c r="ABI7" s="252"/>
      <c r="ABJ7" s="252"/>
      <c r="ABK7" s="252"/>
      <c r="ABL7" s="252"/>
      <c r="ABM7" s="252"/>
      <c r="ABN7" s="252"/>
      <c r="ABO7" s="252"/>
      <c r="ABP7" s="252"/>
      <c r="ABQ7" s="252"/>
      <c r="ABR7" s="252"/>
      <c r="ABS7" s="252"/>
      <c r="ABT7" s="252"/>
      <c r="ABU7" s="252"/>
      <c r="ABV7" s="252"/>
      <c r="ABW7" s="252"/>
      <c r="ABX7" s="252"/>
      <c r="ABY7" s="252"/>
      <c r="ABZ7" s="252"/>
      <c r="ACA7" s="252"/>
      <c r="ACB7" s="252"/>
      <c r="ACC7" s="252"/>
      <c r="ACD7" s="252"/>
      <c r="ACE7" s="252"/>
      <c r="ACF7" s="252"/>
      <c r="ACG7" s="252"/>
      <c r="ACH7" s="252"/>
      <c r="ACI7" s="252"/>
      <c r="ACJ7" s="252"/>
      <c r="ACK7" s="252"/>
      <c r="ACL7" s="252"/>
      <c r="ACM7" s="252"/>
      <c r="ACN7" s="252"/>
      <c r="ACO7" s="252"/>
      <c r="ACP7" s="252"/>
      <c r="ACQ7" s="252"/>
      <c r="ACR7" s="252"/>
      <c r="ACS7" s="252"/>
      <c r="ACT7" s="252"/>
      <c r="ACU7" s="252"/>
      <c r="ACV7" s="252"/>
      <c r="ACW7" s="252"/>
      <c r="ACX7" s="252"/>
      <c r="ACY7" s="252"/>
      <c r="ACZ7" s="252"/>
      <c r="ADA7" s="252"/>
      <c r="ADB7" s="252"/>
      <c r="ADC7" s="252"/>
      <c r="ADD7" s="252"/>
      <c r="ADE7" s="252"/>
      <c r="ADF7" s="252"/>
      <c r="ADG7" s="252"/>
      <c r="ADH7" s="252"/>
      <c r="ADI7" s="252"/>
      <c r="ADJ7" s="252"/>
      <c r="ADK7" s="252"/>
      <c r="ADL7" s="252"/>
      <c r="ADM7" s="252"/>
      <c r="ADN7" s="252"/>
      <c r="ADO7" s="252"/>
      <c r="ADP7" s="252"/>
      <c r="ADQ7" s="252"/>
      <c r="ADR7" s="252"/>
      <c r="ADS7" s="252"/>
      <c r="ADT7" s="252"/>
      <c r="ADU7" s="252"/>
      <c r="ADV7" s="252"/>
      <c r="ADW7" s="252"/>
      <c r="ADX7" s="252"/>
      <c r="ADY7" s="252"/>
      <c r="ADZ7" s="252"/>
      <c r="AEA7" s="252"/>
      <c r="AEB7" s="252"/>
      <c r="AEC7" s="252"/>
      <c r="AED7" s="252"/>
      <c r="AEE7" s="252"/>
      <c r="AEF7" s="252"/>
      <c r="AEG7" s="252"/>
      <c r="AEH7" s="252"/>
      <c r="AEI7" s="252"/>
      <c r="AEJ7" s="252"/>
      <c r="AEK7" s="252"/>
      <c r="AEL7" s="252"/>
      <c r="AEM7" s="252"/>
      <c r="AEN7" s="252"/>
      <c r="AEO7" s="252"/>
      <c r="AEP7" s="252"/>
      <c r="AEQ7" s="252"/>
      <c r="AER7" s="252"/>
      <c r="AES7" s="252"/>
      <c r="AET7" s="252"/>
      <c r="AEU7" s="252"/>
      <c r="AEV7" s="252"/>
      <c r="AEW7" s="252"/>
      <c r="AEX7" s="252"/>
      <c r="AEY7" s="252"/>
      <c r="AEZ7" s="252"/>
      <c r="AFA7" s="252"/>
      <c r="AFB7" s="252"/>
      <c r="AFC7" s="252"/>
      <c r="AFD7" s="252"/>
      <c r="AFE7" s="252"/>
      <c r="AFF7" s="252"/>
      <c r="AFG7" s="252"/>
      <c r="AFH7" s="252"/>
      <c r="AFI7" s="252"/>
      <c r="AFJ7" s="252"/>
      <c r="AFK7" s="252"/>
      <c r="AFL7" s="252"/>
      <c r="AFM7" s="252"/>
      <c r="AFN7" s="252"/>
      <c r="AFO7" s="252"/>
      <c r="AFP7" s="252"/>
      <c r="AFQ7" s="252"/>
      <c r="AFR7" s="252"/>
      <c r="AFS7" s="252"/>
      <c r="AFT7" s="252"/>
      <c r="AFU7" s="252"/>
      <c r="AFV7" s="252"/>
      <c r="AFW7" s="252"/>
      <c r="AFX7" s="252"/>
      <c r="AFY7" s="252"/>
      <c r="AFZ7" s="252"/>
      <c r="AGA7" s="252"/>
      <c r="AGB7" s="252"/>
      <c r="AGC7" s="252"/>
      <c r="AGD7" s="252"/>
      <c r="AGE7" s="252"/>
      <c r="AGF7" s="252"/>
      <c r="AGG7" s="252"/>
      <c r="AGH7" s="252"/>
      <c r="AGI7" s="252"/>
      <c r="AGJ7" s="252"/>
      <c r="AGK7" s="252"/>
      <c r="AGL7" s="252"/>
      <c r="AGM7" s="252"/>
      <c r="AGN7" s="252"/>
      <c r="AGO7" s="252"/>
      <c r="AGP7" s="252"/>
      <c r="AGQ7" s="252"/>
      <c r="AGR7" s="252"/>
      <c r="AGS7" s="252"/>
      <c r="AGT7" s="252"/>
      <c r="AGU7" s="252"/>
      <c r="AGV7" s="252"/>
      <c r="AGW7" s="252"/>
      <c r="AGX7" s="252"/>
      <c r="AGY7" s="252"/>
      <c r="AGZ7" s="252"/>
      <c r="AHA7" s="252"/>
      <c r="AHB7" s="252"/>
      <c r="AHC7" s="252"/>
      <c r="AHD7" s="252"/>
      <c r="AHE7" s="252"/>
      <c r="AHF7" s="252"/>
      <c r="AHG7" s="252"/>
      <c r="AHH7" s="252"/>
      <c r="AHI7" s="252"/>
      <c r="AHJ7" s="252"/>
      <c r="AHK7" s="252"/>
      <c r="AHL7" s="252"/>
      <c r="AHM7" s="252"/>
      <c r="AHN7" s="252"/>
      <c r="AHO7" s="252"/>
      <c r="AHP7" s="252"/>
      <c r="AHQ7" s="252"/>
      <c r="AHR7" s="252"/>
      <c r="AHS7" s="252"/>
      <c r="AHT7" s="252"/>
      <c r="AHU7" s="252"/>
      <c r="AHV7" s="252"/>
      <c r="AHW7" s="252"/>
      <c r="AHX7" s="252"/>
      <c r="AHY7" s="252"/>
      <c r="AHZ7" s="252"/>
      <c r="AIA7" s="252"/>
      <c r="AIB7" s="252"/>
      <c r="AIC7" s="252"/>
      <c r="AID7" s="252"/>
      <c r="AIE7" s="252"/>
      <c r="AIF7" s="252"/>
      <c r="AIG7" s="252"/>
      <c r="AIH7" s="252"/>
      <c r="AII7" s="252"/>
      <c r="AIJ7" s="252"/>
      <c r="AIK7" s="252"/>
      <c r="AIL7" s="252"/>
      <c r="AIM7" s="252"/>
      <c r="AIN7" s="252"/>
      <c r="AIO7" s="252"/>
      <c r="AIP7" s="252"/>
      <c r="AIQ7" s="252"/>
      <c r="AIR7" s="252"/>
      <c r="AIS7" s="252"/>
      <c r="AIT7" s="252"/>
      <c r="AIU7" s="252"/>
      <c r="AIV7" s="252"/>
      <c r="AIW7" s="252"/>
      <c r="AIX7" s="252"/>
      <c r="AIY7" s="252"/>
      <c r="AIZ7" s="252"/>
      <c r="AJA7" s="252"/>
      <c r="AJB7" s="252"/>
      <c r="AJC7" s="252"/>
      <c r="AJD7" s="252"/>
      <c r="AJE7" s="252"/>
      <c r="AJF7" s="252"/>
      <c r="AJG7" s="252"/>
      <c r="AJH7" s="252"/>
      <c r="AJI7" s="252"/>
      <c r="AJJ7" s="252"/>
      <c r="AJK7" s="252"/>
      <c r="AJL7" s="252"/>
      <c r="AJM7" s="252"/>
      <c r="AJN7" s="252"/>
      <c r="AJO7" s="252"/>
      <c r="AJP7" s="252"/>
      <c r="AJQ7" s="252"/>
      <c r="AJR7" s="252"/>
      <c r="AJS7" s="252"/>
      <c r="AJT7" s="252"/>
      <c r="AJU7" s="252"/>
      <c r="AJV7" s="252"/>
      <c r="AJW7" s="252"/>
      <c r="AJX7" s="252"/>
      <c r="AJY7" s="252"/>
      <c r="AJZ7" s="252"/>
      <c r="AKA7" s="252"/>
      <c r="AKB7" s="252"/>
      <c r="AKC7" s="252"/>
      <c r="AKD7" s="252"/>
      <c r="AKE7" s="252"/>
      <c r="AKF7" s="252"/>
      <c r="AKG7" s="252"/>
      <c r="AKH7" s="252"/>
      <c r="AKI7" s="252"/>
      <c r="AKJ7" s="252"/>
      <c r="AKK7" s="252"/>
      <c r="AKL7" s="252"/>
      <c r="AKM7" s="252"/>
      <c r="AKN7" s="252"/>
      <c r="AKO7" s="252"/>
      <c r="AKP7" s="252"/>
      <c r="AKQ7" s="252"/>
      <c r="AKR7" s="252"/>
      <c r="AKS7" s="252"/>
      <c r="AKT7" s="252"/>
      <c r="AKU7" s="252"/>
      <c r="AKV7" s="252"/>
      <c r="AKW7" s="252"/>
      <c r="AKX7" s="252"/>
      <c r="AKY7" s="252"/>
      <c r="AKZ7" s="252"/>
      <c r="ALA7" s="252"/>
      <c r="ALB7" s="252"/>
      <c r="ALC7" s="252"/>
      <c r="ALD7" s="252"/>
      <c r="ALE7" s="252"/>
      <c r="ALF7" s="252"/>
      <c r="ALG7" s="252"/>
      <c r="ALH7" s="252"/>
      <c r="ALI7" s="252"/>
      <c r="ALJ7" s="252"/>
      <c r="ALK7" s="252"/>
      <c r="ALL7" s="252"/>
      <c r="ALM7" s="252"/>
      <c r="ALN7" s="252"/>
      <c r="ALO7" s="252"/>
      <c r="ALP7" s="252"/>
      <c r="ALQ7" s="252"/>
      <c r="ALR7" s="252"/>
      <c r="ALS7" s="252"/>
      <c r="ALT7" s="252"/>
      <c r="ALU7" s="252"/>
      <c r="ALV7" s="252"/>
      <c r="ALW7" s="252"/>
      <c r="ALX7" s="252"/>
      <c r="ALY7" s="252"/>
      <c r="ALZ7" s="252"/>
      <c r="AMA7" s="252"/>
      <c r="AMB7" s="252"/>
      <c r="AMC7" s="252"/>
      <c r="AMD7" s="252"/>
      <c r="AME7" s="252"/>
      <c r="AMF7" s="252"/>
      <c r="AMG7" s="252"/>
      <c r="AMH7" s="252"/>
      <c r="AMI7" s="252"/>
      <c r="AMJ7" s="252"/>
      <c r="AMK7" s="252"/>
      <c r="AML7" s="252"/>
      <c r="AMM7" s="252"/>
      <c r="AMN7" s="252"/>
      <c r="AMO7" s="252"/>
      <c r="AMP7" s="252"/>
      <c r="AMQ7" s="252"/>
      <c r="AMR7" s="252"/>
      <c r="AMS7" s="252"/>
      <c r="AMT7" s="252"/>
      <c r="AMU7" s="252"/>
      <c r="AMV7" s="252"/>
      <c r="AMW7" s="252"/>
      <c r="AMX7" s="252"/>
      <c r="AMY7" s="252"/>
      <c r="AMZ7" s="252"/>
      <c r="ANA7" s="252"/>
      <c r="ANB7" s="252"/>
      <c r="ANC7" s="252"/>
      <c r="AND7" s="252"/>
      <c r="ANE7" s="252"/>
      <c r="ANF7" s="252"/>
      <c r="ANG7" s="252"/>
      <c r="ANH7" s="252"/>
      <c r="ANI7" s="252"/>
      <c r="ANJ7" s="252"/>
      <c r="ANK7" s="252"/>
      <c r="ANL7" s="252"/>
      <c r="ANM7" s="252"/>
      <c r="ANN7" s="252"/>
      <c r="ANO7" s="252"/>
      <c r="ANP7" s="252"/>
      <c r="ANQ7" s="252"/>
      <c r="ANR7" s="252"/>
      <c r="ANS7" s="252"/>
      <c r="ANT7" s="252"/>
      <c r="ANU7" s="252"/>
      <c r="ANV7" s="252"/>
      <c r="ANW7" s="252"/>
      <c r="ANX7" s="252"/>
      <c r="ANY7" s="252"/>
      <c r="ANZ7" s="252"/>
      <c r="AOA7" s="252"/>
      <c r="AOB7" s="252"/>
      <c r="AOC7" s="252"/>
      <c r="AOD7" s="252"/>
      <c r="AOE7" s="252"/>
      <c r="AOF7" s="252"/>
      <c r="AOG7" s="252"/>
      <c r="AOH7" s="252"/>
      <c r="AOI7" s="252"/>
      <c r="AOJ7" s="252"/>
      <c r="AOK7" s="252"/>
      <c r="AOL7" s="252"/>
      <c r="AOM7" s="252"/>
      <c r="AON7" s="252"/>
      <c r="AOO7" s="252"/>
      <c r="AOP7" s="252"/>
      <c r="AOQ7" s="252"/>
      <c r="AOR7" s="252"/>
      <c r="AOS7" s="252"/>
      <c r="AOT7" s="252"/>
      <c r="AOU7" s="252"/>
      <c r="AOV7" s="252"/>
      <c r="AOW7" s="252"/>
      <c r="AOX7" s="252"/>
      <c r="AOY7" s="252"/>
      <c r="AOZ7" s="252"/>
      <c r="APA7" s="252"/>
      <c r="APB7" s="252"/>
      <c r="APC7" s="252"/>
      <c r="APD7" s="252"/>
      <c r="APE7" s="252"/>
      <c r="APF7" s="252"/>
      <c r="APG7" s="252"/>
      <c r="APH7" s="252"/>
      <c r="API7" s="252"/>
      <c r="APJ7" s="252"/>
      <c r="APK7" s="252"/>
      <c r="APL7" s="252"/>
      <c r="APM7" s="252"/>
      <c r="APN7" s="252"/>
      <c r="APO7" s="252"/>
      <c r="APP7" s="252"/>
      <c r="APQ7" s="252"/>
      <c r="APR7" s="252"/>
      <c r="APS7" s="252"/>
      <c r="APT7" s="252"/>
      <c r="APU7" s="252"/>
      <c r="APV7" s="252"/>
      <c r="APW7" s="252"/>
      <c r="APX7" s="252"/>
      <c r="APY7" s="252"/>
      <c r="APZ7" s="252"/>
      <c r="AQA7" s="252"/>
      <c r="AQB7" s="252"/>
      <c r="AQC7" s="252"/>
      <c r="AQD7" s="252"/>
      <c r="AQE7" s="252"/>
      <c r="AQF7" s="252"/>
      <c r="AQG7" s="252"/>
      <c r="AQH7" s="252"/>
      <c r="AQI7" s="252"/>
      <c r="AQJ7" s="252"/>
      <c r="AQK7" s="252"/>
      <c r="AQL7" s="252"/>
      <c r="AQM7" s="252"/>
      <c r="AQN7" s="252"/>
      <c r="AQO7" s="252"/>
      <c r="AQP7" s="252"/>
      <c r="AQQ7" s="252"/>
      <c r="AQR7" s="252"/>
      <c r="AQS7" s="252"/>
      <c r="AQT7" s="252"/>
      <c r="AQU7" s="252"/>
      <c r="AQV7" s="252"/>
      <c r="AQW7" s="252"/>
      <c r="AQX7" s="252"/>
      <c r="AQY7" s="252"/>
      <c r="AQZ7" s="252"/>
      <c r="ARA7" s="252"/>
      <c r="ARB7" s="252"/>
      <c r="ARC7" s="252"/>
      <c r="ARD7" s="252"/>
      <c r="ARE7" s="252"/>
      <c r="ARF7" s="252"/>
      <c r="ARG7" s="252"/>
      <c r="ARH7" s="252"/>
      <c r="ARI7" s="252"/>
      <c r="ARJ7" s="252"/>
      <c r="ARK7" s="252"/>
      <c r="ARL7" s="252"/>
      <c r="ARM7" s="252"/>
      <c r="ARN7" s="252"/>
      <c r="ARO7" s="252"/>
      <c r="ARP7" s="252"/>
      <c r="ARQ7" s="252"/>
      <c r="ARR7" s="252"/>
      <c r="ARS7" s="252"/>
      <c r="ART7" s="252"/>
      <c r="ARU7" s="252"/>
      <c r="ARV7" s="252"/>
      <c r="ARW7" s="252"/>
      <c r="ARX7" s="252"/>
      <c r="ARY7" s="252"/>
      <c r="ARZ7" s="252"/>
      <c r="ASA7" s="252"/>
      <c r="ASB7" s="252"/>
      <c r="ASC7" s="252"/>
      <c r="ASD7" s="252"/>
      <c r="ASE7" s="252"/>
      <c r="ASF7" s="252"/>
      <c r="ASG7" s="252"/>
      <c r="ASH7" s="252"/>
      <c r="ASI7" s="252"/>
      <c r="ASJ7" s="252"/>
      <c r="ASK7" s="252"/>
      <c r="ASL7" s="252"/>
      <c r="ASM7" s="252"/>
      <c r="ASN7" s="252"/>
      <c r="ASO7" s="252"/>
      <c r="ASP7" s="252"/>
      <c r="ASQ7" s="252"/>
      <c r="ASR7" s="252"/>
      <c r="ASS7" s="252"/>
      <c r="AST7" s="252"/>
      <c r="ASU7" s="252"/>
      <c r="ASV7" s="252"/>
      <c r="ASW7" s="252"/>
      <c r="ASX7" s="252"/>
      <c r="ASY7" s="252"/>
      <c r="ASZ7" s="252"/>
      <c r="ATA7" s="252"/>
      <c r="ATB7" s="252"/>
      <c r="ATC7" s="252"/>
      <c r="ATD7" s="252"/>
      <c r="ATE7" s="252"/>
      <c r="ATF7" s="252"/>
      <c r="ATG7" s="252"/>
      <c r="ATH7" s="252"/>
      <c r="ATI7" s="252"/>
      <c r="ATJ7" s="252"/>
      <c r="ATK7" s="252"/>
      <c r="ATL7" s="252"/>
      <c r="ATM7" s="252"/>
      <c r="ATN7" s="252"/>
      <c r="ATO7" s="252"/>
      <c r="ATP7" s="252"/>
      <c r="ATQ7" s="252"/>
      <c r="ATR7" s="252"/>
      <c r="ATS7" s="252"/>
      <c r="ATT7" s="252"/>
      <c r="ATU7" s="252"/>
      <c r="ATV7" s="252"/>
      <c r="ATW7" s="252"/>
      <c r="ATX7" s="252"/>
      <c r="ATY7" s="252"/>
      <c r="ATZ7" s="252"/>
      <c r="AUA7" s="252"/>
      <c r="AUB7" s="252"/>
      <c r="AUC7" s="252"/>
      <c r="AUD7" s="252"/>
      <c r="AUE7" s="252"/>
      <c r="AUF7" s="252"/>
      <c r="AUG7" s="252"/>
      <c r="AUH7" s="252"/>
      <c r="AUI7" s="252"/>
      <c r="AUJ7" s="252"/>
      <c r="AUK7" s="252"/>
      <c r="AUL7" s="252"/>
      <c r="AUM7" s="252"/>
      <c r="AUN7" s="252"/>
      <c r="AUO7" s="252"/>
      <c r="AUP7" s="252"/>
      <c r="AUQ7" s="252"/>
      <c r="AUR7" s="252"/>
      <c r="AUS7" s="252"/>
      <c r="AUT7" s="252"/>
      <c r="AUU7" s="252"/>
      <c r="AUV7" s="252"/>
      <c r="AUW7" s="252"/>
      <c r="AUX7" s="252"/>
      <c r="AUY7" s="252"/>
      <c r="AUZ7" s="252"/>
      <c r="AVA7" s="252"/>
      <c r="AVB7" s="252"/>
      <c r="AVC7" s="252"/>
      <c r="AVD7" s="252"/>
      <c r="AVE7" s="252"/>
      <c r="AVF7" s="252"/>
      <c r="AVG7" s="252"/>
      <c r="AVH7" s="252"/>
      <c r="AVI7" s="252"/>
      <c r="AVJ7" s="252"/>
      <c r="AVK7" s="252"/>
      <c r="AVL7" s="252"/>
      <c r="AVM7" s="252"/>
      <c r="AVN7" s="252"/>
      <c r="AVO7" s="252"/>
      <c r="AVP7" s="252"/>
      <c r="AVQ7" s="252"/>
      <c r="AVR7" s="252"/>
      <c r="AVS7" s="252"/>
      <c r="AVT7" s="252"/>
      <c r="AVU7" s="252"/>
      <c r="AVV7" s="252"/>
      <c r="AVW7" s="252"/>
      <c r="AVX7" s="252"/>
      <c r="AVY7" s="252"/>
      <c r="AVZ7" s="252"/>
      <c r="AWA7" s="252"/>
      <c r="AWB7" s="252"/>
      <c r="AWC7" s="252"/>
      <c r="AWD7" s="252"/>
      <c r="AWE7" s="252"/>
      <c r="AWF7" s="252"/>
      <c r="AWG7" s="252"/>
      <c r="AWH7" s="252"/>
      <c r="AWI7" s="252"/>
      <c r="AWJ7" s="252"/>
      <c r="AWK7" s="252"/>
      <c r="AWL7" s="252"/>
      <c r="AWM7" s="252"/>
      <c r="AWN7" s="252"/>
      <c r="AWO7" s="252"/>
      <c r="AWP7" s="252"/>
      <c r="AWQ7" s="252"/>
      <c r="AWR7" s="252"/>
      <c r="AWS7" s="252"/>
      <c r="AWT7" s="252"/>
      <c r="AWU7" s="252"/>
      <c r="AWV7" s="252"/>
      <c r="AWW7" s="252"/>
      <c r="AWX7" s="252"/>
      <c r="AWY7" s="252"/>
      <c r="AWZ7" s="252"/>
      <c r="AXA7" s="252"/>
      <c r="AXB7" s="252"/>
      <c r="AXC7" s="252"/>
      <c r="AXD7" s="252"/>
      <c r="AXE7" s="252"/>
      <c r="AXF7" s="252"/>
      <c r="AXG7" s="252"/>
      <c r="AXH7" s="252"/>
      <c r="AXI7" s="252"/>
      <c r="AXJ7" s="252"/>
      <c r="AXK7" s="252"/>
      <c r="AXL7" s="252"/>
      <c r="AXM7" s="252"/>
      <c r="AXN7" s="252"/>
      <c r="AXO7" s="252"/>
      <c r="AXP7" s="252"/>
      <c r="AXQ7" s="252"/>
      <c r="AXR7" s="252"/>
      <c r="AXS7" s="252"/>
      <c r="AXT7" s="252"/>
      <c r="AXU7" s="252"/>
      <c r="AXV7" s="252"/>
      <c r="AXW7" s="252"/>
      <c r="AXX7" s="252"/>
      <c r="AXY7" s="252"/>
      <c r="AXZ7" s="252"/>
      <c r="AYA7" s="252"/>
      <c r="AYB7" s="252"/>
      <c r="AYC7" s="252"/>
      <c r="AYD7" s="252"/>
      <c r="AYE7" s="252"/>
      <c r="AYF7" s="252"/>
      <c r="AYG7" s="252"/>
      <c r="AYH7" s="252"/>
      <c r="AYI7" s="252"/>
      <c r="AYJ7" s="252"/>
      <c r="AYK7" s="252"/>
      <c r="AYL7" s="252"/>
      <c r="AYM7" s="252"/>
      <c r="AYN7" s="252"/>
      <c r="AYO7" s="252"/>
      <c r="AYP7" s="252"/>
      <c r="AYQ7" s="252"/>
      <c r="AYR7" s="252"/>
      <c r="AYS7" s="252"/>
      <c r="AYT7" s="252"/>
      <c r="AYU7" s="252"/>
      <c r="AYV7" s="252"/>
      <c r="AYW7" s="252"/>
      <c r="AYX7" s="252"/>
      <c r="AYY7" s="252"/>
      <c r="AYZ7" s="252"/>
      <c r="AZA7" s="252"/>
      <c r="AZB7" s="252"/>
      <c r="AZC7" s="252"/>
      <c r="AZD7" s="252"/>
      <c r="AZE7" s="252"/>
      <c r="AZF7" s="252"/>
      <c r="AZG7" s="252"/>
      <c r="AZH7" s="252"/>
      <c r="AZI7" s="252"/>
      <c r="AZJ7" s="252"/>
      <c r="AZK7" s="252"/>
      <c r="AZL7" s="252"/>
      <c r="AZM7" s="252"/>
      <c r="AZN7" s="252"/>
      <c r="AZO7" s="252"/>
      <c r="AZP7" s="252"/>
      <c r="AZQ7" s="252"/>
      <c r="AZR7" s="252"/>
      <c r="AZS7" s="252"/>
      <c r="AZT7" s="252"/>
      <c r="AZU7" s="252"/>
      <c r="AZV7" s="252"/>
      <c r="AZW7" s="252"/>
      <c r="AZX7" s="252"/>
      <c r="AZY7" s="252"/>
      <c r="AZZ7" s="252"/>
      <c r="BAA7" s="252"/>
      <c r="BAB7" s="252"/>
      <c r="BAC7" s="252"/>
      <c r="BAD7" s="252"/>
      <c r="BAE7" s="252"/>
      <c r="BAF7" s="252"/>
      <c r="BAG7" s="252"/>
      <c r="BAH7" s="252"/>
      <c r="BAI7" s="252"/>
      <c r="BAJ7" s="252"/>
      <c r="BAK7" s="252"/>
      <c r="BAL7" s="252"/>
      <c r="BAM7" s="252"/>
      <c r="BAN7" s="252"/>
      <c r="BAO7" s="252"/>
      <c r="BAP7" s="252"/>
      <c r="BAQ7" s="252"/>
      <c r="BAR7" s="252"/>
      <c r="BAS7" s="252"/>
      <c r="BAT7" s="252"/>
      <c r="BAU7" s="252"/>
      <c r="BAV7" s="252"/>
      <c r="BAW7" s="252"/>
      <c r="BAX7" s="252"/>
      <c r="BAY7" s="252"/>
      <c r="BAZ7" s="252"/>
      <c r="BBA7" s="252"/>
      <c r="BBB7" s="252"/>
      <c r="BBC7" s="252"/>
      <c r="BBD7" s="252"/>
      <c r="BBE7" s="252"/>
      <c r="BBF7" s="252"/>
      <c r="BBG7" s="252"/>
      <c r="BBH7" s="252"/>
      <c r="BBI7" s="252"/>
      <c r="BBJ7" s="252"/>
      <c r="BBK7" s="252"/>
      <c r="BBL7" s="252"/>
      <c r="BBM7" s="252"/>
      <c r="BBN7" s="252"/>
      <c r="BBO7" s="252"/>
      <c r="BBP7" s="252"/>
      <c r="BBQ7" s="252"/>
      <c r="BBR7" s="252"/>
      <c r="BBS7" s="252"/>
      <c r="BBT7" s="252"/>
      <c r="BBU7" s="252"/>
      <c r="BBV7" s="252"/>
      <c r="BBW7" s="252"/>
      <c r="BBX7" s="252"/>
      <c r="BBY7" s="252"/>
      <c r="BBZ7" s="252"/>
      <c r="BCA7" s="252"/>
      <c r="BCB7" s="252"/>
      <c r="BCC7" s="252"/>
      <c r="BCD7" s="252"/>
      <c r="BCE7" s="252"/>
      <c r="BCF7" s="252"/>
      <c r="BCG7" s="252"/>
      <c r="BCH7" s="252"/>
      <c r="BCI7" s="252"/>
      <c r="BCJ7" s="252"/>
      <c r="BCK7" s="252"/>
      <c r="BCL7" s="252"/>
      <c r="BCM7" s="252"/>
      <c r="BCN7" s="252"/>
      <c r="BCO7" s="252"/>
      <c r="BCP7" s="252"/>
      <c r="BCQ7" s="252"/>
      <c r="BCR7" s="252"/>
      <c r="BCS7" s="252"/>
      <c r="BCT7" s="252"/>
      <c r="BCU7" s="252"/>
      <c r="BCV7" s="252"/>
      <c r="BCW7" s="252"/>
      <c r="BCX7" s="252"/>
      <c r="BCY7" s="252"/>
      <c r="BCZ7" s="252"/>
      <c r="BDA7" s="252"/>
      <c r="BDB7" s="252"/>
      <c r="BDC7" s="252"/>
      <c r="BDD7" s="252"/>
      <c r="BDE7" s="252"/>
      <c r="BDF7" s="252"/>
      <c r="BDG7" s="252"/>
      <c r="BDH7" s="252"/>
      <c r="BDI7" s="252"/>
      <c r="BDJ7" s="252"/>
      <c r="BDK7" s="252"/>
      <c r="BDL7" s="252"/>
      <c r="BDM7" s="252"/>
      <c r="BDN7" s="252"/>
      <c r="BDO7" s="252"/>
      <c r="BDP7" s="252"/>
      <c r="BDQ7" s="252"/>
      <c r="BDR7" s="252"/>
      <c r="BDS7" s="252"/>
      <c r="BDT7" s="252"/>
      <c r="BDU7" s="252"/>
      <c r="BDV7" s="252"/>
      <c r="BDW7" s="252"/>
      <c r="BDX7" s="252"/>
      <c r="BDY7" s="252"/>
      <c r="BDZ7" s="252"/>
      <c r="BEA7" s="252"/>
      <c r="BEB7" s="252"/>
      <c r="BEC7" s="252"/>
      <c r="BED7" s="252"/>
      <c r="BEE7" s="252"/>
      <c r="BEF7" s="252"/>
      <c r="BEG7" s="252"/>
      <c r="BEH7" s="252"/>
      <c r="BEI7" s="252"/>
      <c r="BEJ7" s="252"/>
      <c r="BEK7" s="252"/>
      <c r="BEL7" s="252"/>
      <c r="BEM7" s="252"/>
      <c r="BEN7" s="252"/>
      <c r="BEO7" s="252"/>
      <c r="BEP7" s="252"/>
      <c r="BEQ7" s="252"/>
      <c r="BER7" s="252"/>
      <c r="BES7" s="252"/>
      <c r="BET7" s="252"/>
      <c r="BEU7" s="252"/>
      <c r="BEV7" s="252"/>
      <c r="BEW7" s="252"/>
      <c r="BEX7" s="252"/>
      <c r="BEY7" s="252"/>
      <c r="BEZ7" s="252"/>
      <c r="BFA7" s="252"/>
      <c r="BFB7" s="252"/>
      <c r="BFC7" s="252"/>
      <c r="BFD7" s="252"/>
      <c r="BFE7" s="252"/>
      <c r="BFF7" s="252"/>
      <c r="BFG7" s="252"/>
      <c r="BFH7" s="252"/>
      <c r="BFI7" s="252"/>
      <c r="BFJ7" s="252"/>
      <c r="BFK7" s="252"/>
      <c r="BFL7" s="252"/>
      <c r="BFM7" s="252"/>
      <c r="BFN7" s="252"/>
      <c r="BFO7" s="252"/>
      <c r="BFP7" s="252"/>
      <c r="BFQ7" s="252"/>
      <c r="BFR7" s="252"/>
      <c r="BFS7" s="252"/>
      <c r="BFT7" s="252"/>
      <c r="BFU7" s="252"/>
      <c r="BFV7" s="252"/>
      <c r="BFW7" s="252"/>
      <c r="BFX7" s="252"/>
      <c r="BFY7" s="252"/>
      <c r="BFZ7" s="252"/>
      <c r="BGA7" s="252"/>
      <c r="BGB7" s="252"/>
      <c r="BGC7" s="252"/>
      <c r="BGD7" s="252"/>
      <c r="BGE7" s="252"/>
      <c r="BGF7" s="252"/>
      <c r="BGG7" s="252"/>
      <c r="BGH7" s="252"/>
      <c r="BGI7" s="252"/>
      <c r="BGJ7" s="252"/>
      <c r="BGK7" s="252"/>
      <c r="BGL7" s="252"/>
      <c r="BGM7" s="252"/>
      <c r="BGN7" s="252"/>
      <c r="BGO7" s="252"/>
      <c r="BGP7" s="252"/>
      <c r="BGQ7" s="252"/>
      <c r="BGR7" s="252"/>
      <c r="BGS7" s="252"/>
      <c r="BGT7" s="252"/>
      <c r="BGU7" s="252"/>
      <c r="BGV7" s="252"/>
      <c r="BGW7" s="252"/>
      <c r="BGX7" s="252"/>
      <c r="BGY7" s="252"/>
      <c r="BGZ7" s="252"/>
      <c r="BHA7" s="252"/>
      <c r="BHB7" s="252"/>
      <c r="BHC7" s="252"/>
      <c r="BHD7" s="252"/>
      <c r="BHE7" s="252"/>
      <c r="BHF7" s="252"/>
      <c r="BHG7" s="252"/>
      <c r="BHH7" s="252"/>
      <c r="BHI7" s="252"/>
      <c r="BHJ7" s="252"/>
      <c r="BHK7" s="252"/>
      <c r="BHL7" s="252"/>
      <c r="BHM7" s="252"/>
      <c r="BHN7" s="252"/>
      <c r="BHO7" s="252"/>
      <c r="BHP7" s="252"/>
      <c r="BHQ7" s="252"/>
      <c r="BHR7" s="252"/>
      <c r="BHS7" s="252"/>
      <c r="BHT7" s="252"/>
      <c r="BHU7" s="252"/>
      <c r="BHV7" s="252"/>
      <c r="BHW7" s="252"/>
      <c r="BHX7" s="252"/>
      <c r="BHY7" s="252"/>
      <c r="BHZ7" s="252"/>
      <c r="BIA7" s="252"/>
      <c r="BIB7" s="252"/>
      <c r="BIC7" s="252"/>
      <c r="BID7" s="252"/>
      <c r="BIE7" s="252"/>
      <c r="BIF7" s="252"/>
      <c r="BIG7" s="252"/>
      <c r="BIH7" s="252"/>
      <c r="BII7" s="252"/>
      <c r="BIJ7" s="252"/>
      <c r="BIK7" s="252"/>
      <c r="BIL7" s="252"/>
      <c r="BIM7" s="252"/>
      <c r="BIN7" s="252"/>
      <c r="BIO7" s="252"/>
      <c r="BIP7" s="252"/>
      <c r="BIQ7" s="252"/>
      <c r="BIR7" s="252"/>
      <c r="BIS7" s="252"/>
      <c r="BIT7" s="252"/>
      <c r="BIU7" s="252"/>
      <c r="BIV7" s="252"/>
      <c r="BIW7" s="252"/>
      <c r="BIX7" s="252"/>
      <c r="BIY7" s="252"/>
      <c r="BIZ7" s="252"/>
      <c r="BJA7" s="252"/>
      <c r="BJB7" s="252"/>
      <c r="BJC7" s="252"/>
      <c r="BJD7" s="252"/>
      <c r="BJE7" s="252"/>
      <c r="BJF7" s="252"/>
      <c r="BJG7" s="252"/>
      <c r="BJH7" s="252"/>
      <c r="BJI7" s="252"/>
      <c r="BJJ7" s="252"/>
      <c r="BJK7" s="252"/>
      <c r="BJL7" s="252"/>
      <c r="BJM7" s="252"/>
      <c r="BJN7" s="252"/>
      <c r="BJO7" s="252"/>
      <c r="BJP7" s="252"/>
      <c r="BJQ7" s="252"/>
      <c r="BJR7" s="252"/>
      <c r="BJS7" s="252"/>
      <c r="BJT7" s="252"/>
      <c r="BJU7" s="252"/>
      <c r="BJV7" s="252"/>
      <c r="BJW7" s="252"/>
      <c r="BJX7" s="252"/>
      <c r="BJY7" s="252"/>
      <c r="BJZ7" s="252"/>
      <c r="BKA7" s="252"/>
      <c r="BKB7" s="252"/>
      <c r="BKC7" s="252"/>
      <c r="BKD7" s="252"/>
      <c r="BKE7" s="252"/>
      <c r="BKF7" s="252"/>
      <c r="BKG7" s="252"/>
      <c r="BKH7" s="252"/>
      <c r="BKI7" s="252"/>
      <c r="BKJ7" s="252"/>
      <c r="BKK7" s="252"/>
      <c r="BKL7" s="252"/>
      <c r="BKM7" s="252"/>
      <c r="BKN7" s="252"/>
      <c r="BKO7" s="252"/>
      <c r="BKP7" s="252"/>
      <c r="BKQ7" s="252"/>
      <c r="BKR7" s="252"/>
      <c r="BKS7" s="252"/>
      <c r="BKT7" s="252"/>
      <c r="BKU7" s="252"/>
      <c r="BKV7" s="252"/>
      <c r="BKW7" s="252"/>
      <c r="BKX7" s="252"/>
      <c r="BKY7" s="252"/>
      <c r="BKZ7" s="252"/>
      <c r="BLA7" s="252"/>
      <c r="BLB7" s="252"/>
      <c r="BLC7" s="252"/>
      <c r="BLD7" s="252"/>
      <c r="BLE7" s="252"/>
      <c r="BLF7" s="252"/>
      <c r="BLG7" s="252"/>
      <c r="BLH7" s="252"/>
      <c r="BLI7" s="252"/>
      <c r="BLJ7" s="252"/>
      <c r="BLK7" s="252"/>
      <c r="BLL7" s="252"/>
      <c r="BLM7" s="252"/>
      <c r="BLN7" s="252"/>
      <c r="BLO7" s="252"/>
      <c r="BLP7" s="252"/>
      <c r="BLQ7" s="252"/>
      <c r="BLR7" s="252"/>
      <c r="BLS7" s="252"/>
      <c r="BLT7" s="252"/>
      <c r="BLU7" s="252"/>
      <c r="BLV7" s="252"/>
      <c r="BLW7" s="252"/>
      <c r="BLX7" s="252"/>
      <c r="BLY7" s="252"/>
      <c r="BLZ7" s="252"/>
      <c r="BMA7" s="252"/>
      <c r="BMB7" s="252"/>
      <c r="BMC7" s="252"/>
      <c r="BMD7" s="252"/>
      <c r="BME7" s="252"/>
      <c r="BMF7" s="252"/>
      <c r="BMG7" s="252"/>
      <c r="BMH7" s="252"/>
      <c r="BMI7" s="252"/>
      <c r="BMJ7" s="252"/>
      <c r="BMK7" s="252"/>
      <c r="BML7" s="252"/>
      <c r="BMM7" s="252"/>
      <c r="BMN7" s="252"/>
      <c r="BMO7" s="252"/>
      <c r="BMP7" s="252"/>
      <c r="BMQ7" s="252"/>
      <c r="BMR7" s="252"/>
      <c r="BMS7" s="252"/>
      <c r="BMT7" s="252"/>
      <c r="BMU7" s="252"/>
      <c r="BMV7" s="252"/>
      <c r="BMW7" s="252"/>
      <c r="BMX7" s="252"/>
      <c r="BMY7" s="252"/>
      <c r="BMZ7" s="252"/>
      <c r="BNA7" s="252"/>
      <c r="BNB7" s="252"/>
      <c r="BNC7" s="252"/>
      <c r="BND7" s="252"/>
      <c r="BNE7" s="252"/>
      <c r="BNF7" s="252"/>
      <c r="BNG7" s="252"/>
      <c r="BNH7" s="252"/>
      <c r="BNI7" s="252"/>
      <c r="BNJ7" s="252"/>
      <c r="BNK7" s="252"/>
      <c r="BNL7" s="252"/>
      <c r="BNM7" s="252"/>
      <c r="BNN7" s="252"/>
      <c r="BNO7" s="252"/>
      <c r="BNP7" s="252"/>
      <c r="BNQ7" s="252"/>
      <c r="BNR7" s="252"/>
      <c r="BNS7" s="252"/>
      <c r="BNT7" s="252"/>
      <c r="BNU7" s="252"/>
      <c r="BNV7" s="252"/>
      <c r="BNW7" s="252"/>
      <c r="BNX7" s="252"/>
      <c r="BNY7" s="252"/>
      <c r="BNZ7" s="252"/>
      <c r="BOA7" s="252"/>
      <c r="BOB7" s="252"/>
      <c r="BOC7" s="252"/>
      <c r="BOD7" s="252"/>
      <c r="BOE7" s="252"/>
      <c r="BOF7" s="252"/>
      <c r="BOG7" s="252"/>
      <c r="BOH7" s="252"/>
      <c r="BOI7" s="252"/>
      <c r="BOJ7" s="252"/>
      <c r="BOK7" s="252"/>
      <c r="BOL7" s="252"/>
      <c r="BOM7" s="252"/>
      <c r="BON7" s="252"/>
      <c r="BOO7" s="252"/>
      <c r="BOP7" s="252"/>
      <c r="BOQ7" s="252"/>
      <c r="BOR7" s="252"/>
      <c r="BOS7" s="252"/>
      <c r="BOT7" s="252"/>
      <c r="BOU7" s="252"/>
      <c r="BOV7" s="252"/>
      <c r="BOW7" s="252"/>
      <c r="BOX7" s="252"/>
      <c r="BOY7" s="252"/>
      <c r="BOZ7" s="252"/>
      <c r="BPA7" s="252"/>
      <c r="BPB7" s="252"/>
      <c r="BPC7" s="252"/>
      <c r="BPD7" s="252"/>
      <c r="BPE7" s="252"/>
      <c r="BPF7" s="252"/>
      <c r="BPG7" s="252"/>
      <c r="BPH7" s="252"/>
      <c r="BPI7" s="252"/>
      <c r="BPJ7" s="252"/>
      <c r="BPK7" s="252"/>
      <c r="BPL7" s="252"/>
      <c r="BPM7" s="252"/>
      <c r="BPN7" s="252"/>
      <c r="BPO7" s="252"/>
      <c r="BPP7" s="252"/>
      <c r="BPQ7" s="252"/>
      <c r="BPR7" s="252"/>
      <c r="BPS7" s="252"/>
      <c r="BPT7" s="252"/>
      <c r="BPU7" s="252"/>
      <c r="BPV7" s="252"/>
      <c r="BPW7" s="252"/>
      <c r="BPX7" s="252"/>
      <c r="BPY7" s="252"/>
      <c r="BPZ7" s="252"/>
      <c r="BQA7" s="252"/>
      <c r="BQB7" s="252"/>
      <c r="BQC7" s="252"/>
      <c r="BQD7" s="252"/>
      <c r="BQE7" s="252"/>
      <c r="BQF7" s="252"/>
      <c r="BQG7" s="252"/>
      <c r="BQH7" s="252"/>
      <c r="BQI7" s="252"/>
      <c r="BQJ7" s="252"/>
      <c r="BQK7" s="252"/>
      <c r="BQL7" s="252"/>
      <c r="BQM7" s="252"/>
      <c r="BQN7" s="252"/>
      <c r="BQO7" s="252"/>
      <c r="BQP7" s="252"/>
      <c r="BQQ7" s="252"/>
      <c r="BQR7" s="252"/>
      <c r="BQS7" s="252"/>
      <c r="BQT7" s="252"/>
      <c r="BQU7" s="252"/>
      <c r="BQV7" s="252"/>
      <c r="BQW7" s="252"/>
      <c r="BQX7" s="252"/>
      <c r="BQY7" s="252"/>
      <c r="BQZ7" s="252"/>
      <c r="BRA7" s="252"/>
      <c r="BRB7" s="252"/>
      <c r="BRC7" s="252"/>
      <c r="BRD7" s="252"/>
      <c r="BRE7" s="252"/>
      <c r="BRF7" s="252"/>
      <c r="BRG7" s="252"/>
      <c r="BRH7" s="252"/>
      <c r="BRI7" s="252"/>
      <c r="BRJ7" s="252"/>
      <c r="BRK7" s="252"/>
      <c r="BRL7" s="252"/>
      <c r="BRM7" s="252"/>
      <c r="BRN7" s="252"/>
      <c r="BRO7" s="252"/>
      <c r="BRP7" s="252"/>
      <c r="BRQ7" s="252"/>
      <c r="BRR7" s="252"/>
      <c r="BRS7" s="252"/>
      <c r="BRT7" s="252"/>
      <c r="BRU7" s="252"/>
      <c r="BRV7" s="252"/>
      <c r="BRW7" s="252"/>
      <c r="BRX7" s="252"/>
      <c r="BRY7" s="252"/>
      <c r="BRZ7" s="252"/>
      <c r="BSA7" s="252"/>
      <c r="BSB7" s="252"/>
      <c r="BSC7" s="252"/>
      <c r="BSD7" s="252"/>
      <c r="BSE7" s="252"/>
      <c r="BSF7" s="252"/>
      <c r="BSG7" s="252"/>
      <c r="BSH7" s="252"/>
      <c r="BSI7" s="252"/>
      <c r="BSJ7" s="252"/>
      <c r="BSK7" s="252"/>
      <c r="BSL7" s="252"/>
      <c r="BSM7" s="252"/>
      <c r="BSN7" s="252"/>
      <c r="BSO7" s="252"/>
      <c r="BSP7" s="252"/>
      <c r="BSQ7" s="252"/>
      <c r="BSR7" s="252"/>
      <c r="BSS7" s="252"/>
      <c r="BST7" s="252"/>
      <c r="BSU7" s="252"/>
      <c r="BSV7" s="252"/>
      <c r="BSW7" s="252"/>
      <c r="BSX7" s="252"/>
      <c r="BSY7" s="252"/>
      <c r="BSZ7" s="252"/>
      <c r="BTA7" s="252"/>
      <c r="BTB7" s="252"/>
      <c r="BTC7" s="252"/>
      <c r="BTD7" s="252"/>
      <c r="BTE7" s="252"/>
      <c r="BTF7" s="252"/>
      <c r="BTG7" s="252"/>
      <c r="BTH7" s="252"/>
      <c r="BTI7" s="252"/>
      <c r="BTJ7" s="252"/>
      <c r="BTK7" s="252"/>
      <c r="BTL7" s="252"/>
      <c r="BTM7" s="252"/>
      <c r="BTN7" s="252"/>
      <c r="BTO7" s="252"/>
      <c r="BTP7" s="252"/>
      <c r="BTQ7" s="252"/>
      <c r="BTR7" s="252"/>
      <c r="BTS7" s="252"/>
      <c r="BTT7" s="252"/>
      <c r="BTU7" s="252"/>
      <c r="BTV7" s="252"/>
      <c r="BTW7" s="252"/>
      <c r="BTX7" s="252"/>
      <c r="BTY7" s="252"/>
      <c r="BTZ7" s="252"/>
      <c r="BUA7" s="252"/>
      <c r="BUB7" s="252"/>
      <c r="BUC7" s="252"/>
      <c r="BUD7" s="252"/>
      <c r="BUE7" s="252"/>
      <c r="BUF7" s="252"/>
      <c r="BUG7" s="252"/>
      <c r="BUH7" s="252"/>
      <c r="BUI7" s="252"/>
      <c r="BUJ7" s="252"/>
      <c r="BUK7" s="252"/>
      <c r="BUL7" s="252"/>
      <c r="BUM7" s="252"/>
      <c r="BUN7" s="252"/>
      <c r="BUO7" s="252"/>
      <c r="BUP7" s="252"/>
      <c r="BUQ7" s="252"/>
      <c r="BUR7" s="252"/>
      <c r="BUS7" s="252"/>
      <c r="BUT7" s="252"/>
      <c r="BUU7" s="252"/>
      <c r="BUV7" s="252"/>
      <c r="BUW7" s="252"/>
      <c r="BUX7" s="252"/>
      <c r="BUY7" s="252"/>
      <c r="BUZ7" s="252"/>
      <c r="BVA7" s="252"/>
      <c r="BVB7" s="252"/>
      <c r="BVC7" s="252"/>
      <c r="BVD7" s="252"/>
      <c r="BVE7" s="252"/>
      <c r="BVF7" s="252"/>
      <c r="BVG7" s="252"/>
      <c r="BVH7" s="252"/>
      <c r="BVI7" s="252"/>
      <c r="BVJ7" s="252"/>
      <c r="BVK7" s="252"/>
      <c r="BVL7" s="252"/>
      <c r="BVM7" s="252"/>
      <c r="BVN7" s="252"/>
      <c r="BVO7" s="252"/>
      <c r="BVP7" s="252"/>
      <c r="BVQ7" s="252"/>
      <c r="BVR7" s="252"/>
      <c r="BVS7" s="252"/>
      <c r="BVT7" s="252"/>
      <c r="BVU7" s="252"/>
      <c r="BVV7" s="252"/>
      <c r="BVW7" s="252"/>
      <c r="BVX7" s="252"/>
      <c r="BVY7" s="252"/>
      <c r="BVZ7" s="252"/>
      <c r="BWA7" s="252"/>
      <c r="BWB7" s="252"/>
      <c r="BWC7" s="252"/>
      <c r="BWD7" s="252"/>
      <c r="BWE7" s="252"/>
      <c r="BWF7" s="252"/>
      <c r="BWG7" s="252"/>
      <c r="BWH7" s="252"/>
      <c r="BWI7" s="252"/>
      <c r="BWJ7" s="252"/>
      <c r="BWK7" s="252"/>
      <c r="BWL7" s="252"/>
      <c r="BWM7" s="252"/>
      <c r="BWN7" s="252"/>
      <c r="BWO7" s="252"/>
      <c r="BWP7" s="252"/>
      <c r="BWQ7" s="252"/>
      <c r="BWR7" s="252"/>
      <c r="BWS7" s="252"/>
      <c r="BWT7" s="252"/>
      <c r="BWU7" s="252"/>
      <c r="BWV7" s="252"/>
      <c r="BWW7" s="252"/>
      <c r="BWX7" s="252"/>
      <c r="BWY7" s="252"/>
      <c r="BWZ7" s="252"/>
      <c r="BXA7" s="252"/>
      <c r="BXB7" s="252"/>
      <c r="BXC7" s="252"/>
      <c r="BXD7" s="252"/>
      <c r="BXE7" s="252"/>
      <c r="BXF7" s="252"/>
      <c r="BXG7" s="252"/>
      <c r="BXH7" s="252"/>
      <c r="BXI7" s="252"/>
      <c r="BXJ7" s="252"/>
      <c r="BXK7" s="252"/>
      <c r="BXL7" s="252"/>
      <c r="BXM7" s="252"/>
      <c r="BXN7" s="252"/>
      <c r="BXO7" s="252"/>
      <c r="BXP7" s="252"/>
      <c r="BXQ7" s="252"/>
      <c r="BXR7" s="252"/>
      <c r="BXS7" s="252"/>
      <c r="BXT7" s="252"/>
      <c r="BXU7" s="252"/>
      <c r="BXV7" s="252"/>
      <c r="BXW7" s="252"/>
      <c r="BXX7" s="252"/>
      <c r="BXY7" s="252"/>
      <c r="BXZ7" s="252"/>
      <c r="BYA7" s="252"/>
      <c r="BYB7" s="252"/>
      <c r="BYC7" s="252"/>
      <c r="BYD7" s="252"/>
      <c r="BYE7" s="252"/>
      <c r="BYF7" s="252"/>
      <c r="BYG7" s="252"/>
      <c r="BYH7" s="252"/>
      <c r="BYI7" s="252"/>
      <c r="BYJ7" s="252"/>
      <c r="BYK7" s="252"/>
      <c r="BYL7" s="252"/>
      <c r="BYM7" s="252"/>
      <c r="BYN7" s="252"/>
      <c r="BYO7" s="252"/>
      <c r="BYP7" s="252"/>
      <c r="BYQ7" s="252"/>
      <c r="BYR7" s="252"/>
      <c r="BYS7" s="252"/>
      <c r="BYT7" s="252"/>
      <c r="BYU7" s="252"/>
      <c r="BYV7" s="252"/>
      <c r="BYW7" s="252"/>
      <c r="BYX7" s="252"/>
      <c r="BYY7" s="252"/>
      <c r="BYZ7" s="252"/>
      <c r="BZA7" s="252"/>
      <c r="BZB7" s="252"/>
      <c r="BZC7" s="252"/>
      <c r="BZD7" s="252"/>
      <c r="BZE7" s="252"/>
      <c r="BZF7" s="252"/>
      <c r="BZG7" s="252"/>
      <c r="BZH7" s="252"/>
      <c r="BZI7" s="252"/>
      <c r="BZJ7" s="252"/>
      <c r="BZK7" s="252"/>
      <c r="BZL7" s="252"/>
      <c r="BZM7" s="252"/>
      <c r="BZN7" s="252"/>
      <c r="BZO7" s="252"/>
      <c r="BZP7" s="252"/>
      <c r="BZQ7" s="252"/>
      <c r="BZR7" s="252"/>
      <c r="BZS7" s="252"/>
      <c r="BZT7" s="252"/>
      <c r="BZU7" s="252"/>
      <c r="BZV7" s="252"/>
      <c r="BZW7" s="252"/>
      <c r="BZX7" s="252"/>
      <c r="BZY7" s="252"/>
      <c r="BZZ7" s="252"/>
      <c r="CAA7" s="252"/>
      <c r="CAB7" s="252"/>
      <c r="CAC7" s="252"/>
      <c r="CAD7" s="252"/>
      <c r="CAE7" s="252"/>
      <c r="CAF7" s="252"/>
      <c r="CAG7" s="252"/>
      <c r="CAH7" s="252"/>
      <c r="CAI7" s="252"/>
      <c r="CAJ7" s="252"/>
      <c r="CAK7" s="252"/>
      <c r="CAL7" s="252"/>
      <c r="CAM7" s="252"/>
      <c r="CAN7" s="252"/>
      <c r="CAO7" s="252"/>
      <c r="CAP7" s="252"/>
      <c r="CAQ7" s="252"/>
      <c r="CAR7" s="252"/>
      <c r="CAS7" s="252"/>
      <c r="CAT7" s="252"/>
      <c r="CAU7" s="252"/>
      <c r="CAV7" s="252"/>
      <c r="CAW7" s="252"/>
      <c r="CAX7" s="252"/>
      <c r="CAY7" s="252"/>
      <c r="CAZ7" s="252"/>
      <c r="CBA7" s="252"/>
      <c r="CBB7" s="252"/>
      <c r="CBC7" s="252"/>
      <c r="CBD7" s="252"/>
      <c r="CBE7" s="252"/>
      <c r="CBF7" s="252"/>
      <c r="CBG7" s="252"/>
      <c r="CBH7" s="252"/>
      <c r="CBI7" s="252"/>
      <c r="CBJ7" s="252"/>
      <c r="CBK7" s="252"/>
      <c r="CBL7" s="252"/>
      <c r="CBM7" s="252"/>
      <c r="CBN7" s="252"/>
      <c r="CBO7" s="252"/>
      <c r="CBP7" s="252"/>
      <c r="CBQ7" s="252"/>
      <c r="CBR7" s="252"/>
      <c r="CBS7" s="252"/>
      <c r="CBT7" s="252"/>
      <c r="CBU7" s="252"/>
      <c r="CBV7" s="252"/>
      <c r="CBW7" s="252"/>
      <c r="CBX7" s="252"/>
      <c r="CBY7" s="252"/>
      <c r="CBZ7" s="252"/>
      <c r="CCA7" s="252"/>
      <c r="CCB7" s="252"/>
      <c r="CCC7" s="252"/>
      <c r="CCD7" s="252"/>
      <c r="CCE7" s="252"/>
      <c r="CCF7" s="252"/>
      <c r="CCG7" s="252"/>
      <c r="CCH7" s="252"/>
      <c r="CCI7" s="252"/>
      <c r="CCJ7" s="252"/>
      <c r="CCK7" s="252"/>
      <c r="CCL7" s="252"/>
      <c r="CCM7" s="252"/>
      <c r="CCN7" s="252"/>
      <c r="CCO7" s="252"/>
      <c r="CCP7" s="252"/>
      <c r="CCQ7" s="252"/>
      <c r="CCR7" s="252"/>
      <c r="CCS7" s="252"/>
      <c r="CCT7" s="252"/>
      <c r="CCU7" s="252"/>
      <c r="CCV7" s="252"/>
      <c r="CCW7" s="252"/>
      <c r="CCX7" s="252"/>
      <c r="CCY7" s="252"/>
      <c r="CCZ7" s="252"/>
      <c r="CDA7" s="252"/>
      <c r="CDB7" s="252"/>
      <c r="CDC7" s="252"/>
      <c r="CDD7" s="252"/>
      <c r="CDE7" s="252"/>
      <c r="CDF7" s="252"/>
      <c r="CDG7" s="252"/>
      <c r="CDH7" s="252"/>
      <c r="CDI7" s="252"/>
      <c r="CDJ7" s="252"/>
      <c r="CDK7" s="252"/>
      <c r="CDL7" s="252"/>
      <c r="CDM7" s="252"/>
      <c r="CDN7" s="252"/>
      <c r="CDO7" s="252"/>
      <c r="CDP7" s="252"/>
      <c r="CDQ7" s="252"/>
      <c r="CDR7" s="252"/>
      <c r="CDS7" s="252"/>
      <c r="CDT7" s="252"/>
      <c r="CDU7" s="252"/>
      <c r="CDV7" s="252"/>
      <c r="CDW7" s="252"/>
      <c r="CDX7" s="252"/>
      <c r="CDY7" s="252"/>
      <c r="CDZ7" s="252"/>
      <c r="CEA7" s="252"/>
      <c r="CEB7" s="252"/>
      <c r="CEC7" s="252"/>
      <c r="CED7" s="252"/>
      <c r="CEE7" s="252"/>
      <c r="CEF7" s="252"/>
      <c r="CEG7" s="252"/>
      <c r="CEH7" s="252"/>
      <c r="CEI7" s="252"/>
      <c r="CEJ7" s="252"/>
      <c r="CEK7" s="252"/>
      <c r="CEL7" s="252"/>
      <c r="CEM7" s="252"/>
      <c r="CEN7" s="252"/>
      <c r="CEO7" s="252"/>
      <c r="CEP7" s="252"/>
      <c r="CEQ7" s="252"/>
      <c r="CER7" s="252"/>
      <c r="CES7" s="252"/>
      <c r="CET7" s="252"/>
      <c r="CEU7" s="252"/>
      <c r="CEV7" s="252"/>
      <c r="CEW7" s="252"/>
      <c r="CEX7" s="252"/>
      <c r="CEY7" s="252"/>
      <c r="CEZ7" s="252"/>
      <c r="CFA7" s="252"/>
      <c r="CFB7" s="252"/>
      <c r="CFC7" s="252"/>
      <c r="CFD7" s="252"/>
      <c r="CFE7" s="252"/>
      <c r="CFF7" s="252"/>
      <c r="CFG7" s="252"/>
      <c r="CFH7" s="252"/>
      <c r="CFI7" s="252"/>
      <c r="CFJ7" s="252"/>
      <c r="CFK7" s="252"/>
      <c r="CFL7" s="252"/>
      <c r="CFM7" s="252"/>
      <c r="CFN7" s="252"/>
      <c r="CFO7" s="252"/>
      <c r="CFP7" s="252"/>
      <c r="CFQ7" s="252"/>
      <c r="CFR7" s="252"/>
      <c r="CFS7" s="252"/>
      <c r="CFT7" s="252"/>
      <c r="CFU7" s="252"/>
      <c r="CFV7" s="252"/>
      <c r="CFW7" s="252"/>
      <c r="CFX7" s="252"/>
      <c r="CFY7" s="252"/>
      <c r="CFZ7" s="252"/>
      <c r="CGA7" s="252"/>
      <c r="CGB7" s="252"/>
      <c r="CGC7" s="252"/>
      <c r="CGD7" s="252"/>
      <c r="CGE7" s="252"/>
      <c r="CGF7" s="252"/>
      <c r="CGG7" s="252"/>
      <c r="CGH7" s="252"/>
      <c r="CGI7" s="252"/>
      <c r="CGJ7" s="252"/>
      <c r="CGK7" s="252"/>
      <c r="CGL7" s="252"/>
      <c r="CGM7" s="252"/>
      <c r="CGN7" s="252"/>
      <c r="CGO7" s="252"/>
      <c r="CGP7" s="252"/>
      <c r="CGQ7" s="252"/>
      <c r="CGR7" s="252"/>
      <c r="CGS7" s="252"/>
      <c r="CGT7" s="252"/>
      <c r="CGU7" s="252"/>
      <c r="CGV7" s="252"/>
      <c r="CGW7" s="252"/>
      <c r="CGX7" s="252"/>
      <c r="CGY7" s="252"/>
      <c r="CGZ7" s="252"/>
      <c r="CHA7" s="252"/>
      <c r="CHB7" s="252"/>
      <c r="CHC7" s="252"/>
      <c r="CHD7" s="252"/>
      <c r="CHE7" s="252"/>
      <c r="CHF7" s="252"/>
      <c r="CHG7" s="252"/>
      <c r="CHH7" s="252"/>
      <c r="CHI7" s="252"/>
      <c r="CHJ7" s="252"/>
      <c r="CHK7" s="252"/>
      <c r="CHL7" s="252"/>
      <c r="CHM7" s="252"/>
      <c r="CHN7" s="252"/>
      <c r="CHO7" s="252"/>
      <c r="CHP7" s="252"/>
      <c r="CHQ7" s="252"/>
      <c r="CHR7" s="252"/>
      <c r="CHS7" s="252"/>
      <c r="CHT7" s="252"/>
      <c r="CHU7" s="252"/>
      <c r="CHV7" s="252"/>
      <c r="CHW7" s="252"/>
      <c r="CHX7" s="252"/>
      <c r="CHY7" s="252"/>
      <c r="CHZ7" s="252"/>
      <c r="CIA7" s="252"/>
      <c r="CIB7" s="252"/>
      <c r="CIC7" s="252"/>
      <c r="CID7" s="252"/>
      <c r="CIE7" s="252"/>
      <c r="CIF7" s="252"/>
      <c r="CIG7" s="252"/>
      <c r="CIH7" s="252"/>
      <c r="CII7" s="252"/>
      <c r="CIJ7" s="252"/>
      <c r="CIK7" s="252"/>
      <c r="CIL7" s="252"/>
      <c r="CIM7" s="252"/>
      <c r="CIN7" s="252"/>
      <c r="CIO7" s="252"/>
      <c r="CIP7" s="252"/>
      <c r="CIQ7" s="252"/>
      <c r="CIR7" s="252"/>
      <c r="CIS7" s="252"/>
      <c r="CIT7" s="252"/>
      <c r="CIU7" s="252"/>
      <c r="CIV7" s="252"/>
      <c r="CIW7" s="252"/>
      <c r="CIX7" s="252"/>
      <c r="CIY7" s="252"/>
      <c r="CIZ7" s="252"/>
      <c r="CJA7" s="252"/>
      <c r="CJB7" s="252"/>
      <c r="CJC7" s="252"/>
      <c r="CJD7" s="252"/>
      <c r="CJE7" s="252"/>
      <c r="CJF7" s="252"/>
      <c r="CJG7" s="252"/>
      <c r="CJH7" s="252"/>
      <c r="CJI7" s="252"/>
      <c r="CJJ7" s="252"/>
      <c r="CJK7" s="252"/>
      <c r="CJL7" s="252"/>
      <c r="CJM7" s="252"/>
      <c r="CJN7" s="252"/>
      <c r="CJO7" s="252"/>
      <c r="CJP7" s="252"/>
      <c r="CJQ7" s="252"/>
      <c r="CJR7" s="252"/>
      <c r="CJS7" s="252"/>
      <c r="CJT7" s="252"/>
      <c r="CJU7" s="252"/>
      <c r="CJV7" s="252"/>
      <c r="CJW7" s="252"/>
      <c r="CJX7" s="252"/>
      <c r="CJY7" s="252"/>
      <c r="CJZ7" s="252"/>
      <c r="CKA7" s="252"/>
      <c r="CKB7" s="252"/>
      <c r="CKC7" s="252"/>
      <c r="CKD7" s="252"/>
      <c r="CKE7" s="252"/>
      <c r="CKF7" s="252"/>
      <c r="CKG7" s="252"/>
      <c r="CKH7" s="252"/>
      <c r="CKI7" s="252"/>
      <c r="CKJ7" s="252"/>
      <c r="CKK7" s="252"/>
      <c r="CKL7" s="252"/>
      <c r="CKM7" s="252"/>
      <c r="CKN7" s="252"/>
      <c r="CKO7" s="252"/>
      <c r="CKP7" s="252"/>
      <c r="CKQ7" s="252"/>
      <c r="CKR7" s="252"/>
      <c r="CKS7" s="252"/>
      <c r="CKT7" s="252"/>
      <c r="CKU7" s="252"/>
      <c r="CKV7" s="252"/>
      <c r="CKW7" s="252"/>
      <c r="CKX7" s="252"/>
      <c r="CKY7" s="252"/>
      <c r="CKZ7" s="252"/>
      <c r="CLA7" s="252"/>
      <c r="CLB7" s="252"/>
      <c r="CLC7" s="252"/>
      <c r="CLD7" s="252"/>
      <c r="CLE7" s="252"/>
      <c r="CLF7" s="252"/>
      <c r="CLG7" s="252"/>
      <c r="CLH7" s="252"/>
      <c r="CLI7" s="252"/>
      <c r="CLJ7" s="252"/>
      <c r="CLK7" s="252"/>
      <c r="CLL7" s="252"/>
      <c r="CLM7" s="252"/>
      <c r="CLN7" s="252"/>
      <c r="CLO7" s="252"/>
      <c r="CLP7" s="252"/>
      <c r="CLQ7" s="252"/>
      <c r="CLR7" s="252"/>
      <c r="CLS7" s="252"/>
      <c r="CLT7" s="252"/>
      <c r="CLU7" s="252"/>
      <c r="CLV7" s="252"/>
      <c r="CLW7" s="252"/>
      <c r="CLX7" s="252"/>
      <c r="CLY7" s="252"/>
      <c r="CLZ7" s="252"/>
      <c r="CMA7" s="252"/>
      <c r="CMB7" s="252"/>
      <c r="CMC7" s="252"/>
      <c r="CMD7" s="252"/>
      <c r="CME7" s="252"/>
      <c r="CMF7" s="252"/>
      <c r="CMG7" s="252"/>
      <c r="CMH7" s="252"/>
      <c r="CMI7" s="252"/>
      <c r="CMJ7" s="252"/>
      <c r="CMK7" s="252"/>
      <c r="CML7" s="252"/>
      <c r="CMM7" s="252"/>
      <c r="CMN7" s="252"/>
      <c r="CMO7" s="252"/>
      <c r="CMP7" s="252"/>
      <c r="CMQ7" s="252"/>
      <c r="CMR7" s="252"/>
      <c r="CMS7" s="252"/>
      <c r="CMT7" s="252"/>
      <c r="CMU7" s="252"/>
      <c r="CMV7" s="252"/>
      <c r="CMW7" s="252"/>
      <c r="CMX7" s="252"/>
      <c r="CMY7" s="252"/>
      <c r="CMZ7" s="252"/>
      <c r="CNA7" s="252"/>
      <c r="CNB7" s="252"/>
      <c r="CNC7" s="252"/>
      <c r="CND7" s="252"/>
      <c r="CNE7" s="252"/>
      <c r="CNF7" s="252"/>
      <c r="CNG7" s="252"/>
      <c r="CNH7" s="252"/>
      <c r="CNI7" s="252"/>
      <c r="CNJ7" s="252"/>
      <c r="CNK7" s="252"/>
      <c r="CNL7" s="252"/>
      <c r="CNM7" s="252"/>
      <c r="CNN7" s="252"/>
      <c r="CNO7" s="252"/>
      <c r="CNP7" s="252"/>
      <c r="CNQ7" s="252"/>
      <c r="CNR7" s="252"/>
      <c r="CNS7" s="252"/>
      <c r="CNT7" s="252"/>
      <c r="CNU7" s="252"/>
      <c r="CNV7" s="252"/>
      <c r="CNW7" s="252"/>
      <c r="CNX7" s="252"/>
      <c r="CNY7" s="252"/>
      <c r="CNZ7" s="252"/>
      <c r="COA7" s="252"/>
      <c r="COB7" s="252"/>
      <c r="COC7" s="252"/>
      <c r="COD7" s="252"/>
      <c r="COE7" s="252"/>
      <c r="COF7" s="252"/>
      <c r="COG7" s="252"/>
      <c r="COH7" s="252"/>
      <c r="COI7" s="252"/>
      <c r="COJ7" s="252"/>
      <c r="COK7" s="252"/>
      <c r="COL7" s="252"/>
      <c r="COM7" s="252"/>
      <c r="CON7" s="252"/>
      <c r="COO7" s="252"/>
      <c r="COP7" s="252"/>
      <c r="COQ7" s="252"/>
      <c r="COR7" s="252"/>
      <c r="COS7" s="252"/>
      <c r="COT7" s="252"/>
      <c r="COU7" s="252"/>
      <c r="COV7" s="252"/>
      <c r="COW7" s="252"/>
      <c r="COX7" s="252"/>
      <c r="COY7" s="252"/>
      <c r="COZ7" s="252"/>
      <c r="CPA7" s="252"/>
      <c r="CPB7" s="252"/>
      <c r="CPC7" s="252"/>
      <c r="CPD7" s="252"/>
      <c r="CPE7" s="252"/>
      <c r="CPF7" s="252"/>
      <c r="CPG7" s="252"/>
      <c r="CPH7" s="252"/>
      <c r="CPI7" s="252"/>
      <c r="CPJ7" s="252"/>
      <c r="CPK7" s="252"/>
      <c r="CPL7" s="252"/>
      <c r="CPM7" s="252"/>
      <c r="CPN7" s="252"/>
      <c r="CPO7" s="252"/>
      <c r="CPP7" s="252"/>
      <c r="CPQ7" s="252"/>
      <c r="CPR7" s="252"/>
      <c r="CPS7" s="252"/>
      <c r="CPT7" s="252"/>
      <c r="CPU7" s="252"/>
      <c r="CPV7" s="252"/>
      <c r="CPW7" s="252"/>
      <c r="CPX7" s="252"/>
      <c r="CPY7" s="252"/>
      <c r="CPZ7" s="252"/>
      <c r="CQA7" s="252"/>
      <c r="CQB7" s="252"/>
      <c r="CQC7" s="252"/>
      <c r="CQD7" s="252"/>
      <c r="CQE7" s="252"/>
      <c r="CQF7" s="252"/>
      <c r="CQG7" s="252"/>
      <c r="CQH7" s="252"/>
      <c r="CQI7" s="252"/>
      <c r="CQJ7" s="252"/>
      <c r="CQK7" s="252"/>
      <c r="CQL7" s="252"/>
      <c r="CQM7" s="252"/>
      <c r="CQN7" s="252"/>
      <c r="CQO7" s="252"/>
      <c r="CQP7" s="252"/>
      <c r="CQQ7" s="252"/>
      <c r="CQR7" s="252"/>
      <c r="CQS7" s="252"/>
      <c r="CQT7" s="252"/>
      <c r="CQU7" s="252"/>
      <c r="CQV7" s="252"/>
      <c r="CQW7" s="252"/>
      <c r="CQX7" s="252"/>
      <c r="CQY7" s="252"/>
      <c r="CQZ7" s="252"/>
      <c r="CRA7" s="252"/>
      <c r="CRB7" s="252"/>
      <c r="CRC7" s="252"/>
      <c r="CRD7" s="252"/>
      <c r="CRE7" s="252"/>
      <c r="CRF7" s="252"/>
      <c r="CRG7" s="252"/>
      <c r="CRH7" s="252"/>
      <c r="CRI7" s="252"/>
      <c r="CRJ7" s="252"/>
      <c r="CRK7" s="252"/>
      <c r="CRL7" s="252"/>
      <c r="CRM7" s="252"/>
      <c r="CRN7" s="252"/>
      <c r="CRO7" s="252"/>
      <c r="CRP7" s="252"/>
      <c r="CRQ7" s="252"/>
      <c r="CRR7" s="252"/>
      <c r="CRS7" s="252"/>
      <c r="CRT7" s="252"/>
      <c r="CRU7" s="252"/>
      <c r="CRV7" s="252"/>
      <c r="CRW7" s="252"/>
      <c r="CRX7" s="252"/>
      <c r="CRY7" s="252"/>
      <c r="CRZ7" s="252"/>
      <c r="CSA7" s="252"/>
      <c r="CSB7" s="252"/>
      <c r="CSC7" s="252"/>
      <c r="CSD7" s="252"/>
      <c r="CSE7" s="252"/>
      <c r="CSF7" s="252"/>
      <c r="CSG7" s="252"/>
      <c r="CSH7" s="252"/>
      <c r="CSI7" s="252"/>
      <c r="CSJ7" s="252"/>
      <c r="CSK7" s="252"/>
      <c r="CSL7" s="252"/>
      <c r="CSM7" s="252"/>
      <c r="CSN7" s="252"/>
      <c r="CSO7" s="252"/>
      <c r="CSP7" s="252"/>
      <c r="CSQ7" s="252"/>
      <c r="CSR7" s="252"/>
      <c r="CSS7" s="252"/>
      <c r="CST7" s="252"/>
      <c r="CSU7" s="252"/>
      <c r="CSV7" s="252"/>
      <c r="CSW7" s="252"/>
      <c r="CSX7" s="252"/>
      <c r="CSY7" s="252"/>
      <c r="CSZ7" s="252"/>
      <c r="CTA7" s="252"/>
      <c r="CTB7" s="252"/>
      <c r="CTC7" s="252"/>
      <c r="CTD7" s="252"/>
      <c r="CTE7" s="252"/>
      <c r="CTF7" s="252"/>
      <c r="CTG7" s="252"/>
      <c r="CTH7" s="252"/>
      <c r="CTI7" s="252"/>
      <c r="CTJ7" s="252"/>
      <c r="CTK7" s="252"/>
      <c r="CTL7" s="252"/>
      <c r="CTM7" s="252"/>
      <c r="CTN7" s="252"/>
      <c r="CTO7" s="252"/>
      <c r="CTP7" s="252"/>
      <c r="CTQ7" s="252"/>
      <c r="CTR7" s="252"/>
      <c r="CTS7" s="252"/>
      <c r="CTT7" s="252"/>
      <c r="CTU7" s="252"/>
      <c r="CTV7" s="252"/>
      <c r="CTW7" s="252"/>
      <c r="CTX7" s="252"/>
      <c r="CTY7" s="252"/>
      <c r="CTZ7" s="252"/>
      <c r="CUA7" s="252"/>
      <c r="CUB7" s="252"/>
      <c r="CUC7" s="252"/>
      <c r="CUD7" s="252"/>
      <c r="CUE7" s="252"/>
      <c r="CUF7" s="252"/>
      <c r="CUG7" s="252"/>
      <c r="CUH7" s="252"/>
      <c r="CUI7" s="252"/>
      <c r="CUJ7" s="252"/>
      <c r="CUK7" s="252"/>
      <c r="CUL7" s="252"/>
      <c r="CUM7" s="252"/>
      <c r="CUN7" s="252"/>
      <c r="CUO7" s="252"/>
      <c r="CUP7" s="252"/>
      <c r="CUQ7" s="252"/>
      <c r="CUR7" s="252"/>
      <c r="CUS7" s="252"/>
      <c r="CUT7" s="252"/>
      <c r="CUU7" s="252"/>
      <c r="CUV7" s="252"/>
      <c r="CUW7" s="252"/>
      <c r="CUX7" s="252"/>
      <c r="CUY7" s="252"/>
      <c r="CUZ7" s="252"/>
      <c r="CVA7" s="252"/>
      <c r="CVB7" s="252"/>
      <c r="CVC7" s="252"/>
      <c r="CVD7" s="252"/>
      <c r="CVE7" s="252"/>
      <c r="CVF7" s="252"/>
      <c r="CVG7" s="252"/>
      <c r="CVH7" s="252"/>
      <c r="CVI7" s="252"/>
      <c r="CVJ7" s="252"/>
      <c r="CVK7" s="252"/>
      <c r="CVL7" s="252"/>
      <c r="CVM7" s="252"/>
      <c r="CVN7" s="252"/>
      <c r="CVO7" s="252"/>
      <c r="CVP7" s="252"/>
      <c r="CVQ7" s="252"/>
      <c r="CVR7" s="252"/>
      <c r="CVS7" s="252"/>
      <c r="CVT7" s="252"/>
      <c r="CVU7" s="252"/>
      <c r="CVV7" s="252"/>
      <c r="CVW7" s="252"/>
      <c r="CVX7" s="252"/>
      <c r="CVY7" s="252"/>
      <c r="CVZ7" s="252"/>
      <c r="CWA7" s="252"/>
      <c r="CWB7" s="252"/>
      <c r="CWC7" s="252"/>
      <c r="CWD7" s="252"/>
      <c r="CWE7" s="252"/>
      <c r="CWF7" s="252"/>
      <c r="CWG7" s="252"/>
      <c r="CWH7" s="252"/>
      <c r="CWI7" s="252"/>
      <c r="CWJ7" s="252"/>
      <c r="CWK7" s="252"/>
      <c r="CWL7" s="252"/>
      <c r="CWM7" s="252"/>
      <c r="CWN7" s="252"/>
      <c r="CWO7" s="252"/>
      <c r="CWP7" s="252"/>
      <c r="CWQ7" s="252"/>
      <c r="CWR7" s="252"/>
      <c r="CWS7" s="252"/>
      <c r="CWT7" s="252"/>
      <c r="CWU7" s="252"/>
      <c r="CWV7" s="252"/>
      <c r="CWW7" s="252"/>
      <c r="CWX7" s="252"/>
      <c r="CWY7" s="252"/>
      <c r="CWZ7" s="252"/>
      <c r="CXA7" s="252"/>
      <c r="CXB7" s="252"/>
      <c r="CXC7" s="252"/>
      <c r="CXD7" s="252"/>
      <c r="CXE7" s="252"/>
      <c r="CXF7" s="252"/>
      <c r="CXG7" s="252"/>
      <c r="CXH7" s="252"/>
      <c r="CXI7" s="252"/>
      <c r="CXJ7" s="252"/>
      <c r="CXK7" s="252"/>
      <c r="CXL7" s="252"/>
      <c r="CXM7" s="252"/>
      <c r="CXN7" s="252"/>
      <c r="CXO7" s="252"/>
      <c r="CXP7" s="252"/>
      <c r="CXQ7" s="252"/>
      <c r="CXR7" s="252"/>
      <c r="CXS7" s="252"/>
      <c r="CXT7" s="252"/>
      <c r="CXU7" s="252"/>
      <c r="CXV7" s="252"/>
      <c r="CXW7" s="252"/>
      <c r="CXX7" s="252"/>
      <c r="CXY7" s="252"/>
      <c r="CXZ7" s="252"/>
      <c r="CYA7" s="252"/>
      <c r="CYB7" s="252"/>
      <c r="CYC7" s="252"/>
      <c r="CYD7" s="252"/>
      <c r="CYE7" s="252"/>
      <c r="CYF7" s="252"/>
      <c r="CYG7" s="252"/>
      <c r="CYH7" s="252"/>
      <c r="CYI7" s="252"/>
      <c r="CYJ7" s="252"/>
      <c r="CYK7" s="252"/>
      <c r="CYL7" s="252"/>
      <c r="CYM7" s="252"/>
      <c r="CYN7" s="252"/>
      <c r="CYO7" s="252"/>
      <c r="CYP7" s="252"/>
      <c r="CYQ7" s="252"/>
      <c r="CYR7" s="252"/>
      <c r="CYS7" s="252"/>
      <c r="CYT7" s="252"/>
      <c r="CYU7" s="252"/>
      <c r="CYV7" s="252"/>
      <c r="CYW7" s="252"/>
      <c r="CYX7" s="252"/>
      <c r="CYY7" s="252"/>
      <c r="CYZ7" s="252"/>
      <c r="CZA7" s="252"/>
      <c r="CZB7" s="252"/>
      <c r="CZC7" s="252"/>
      <c r="CZD7" s="252"/>
      <c r="CZE7" s="252"/>
      <c r="CZF7" s="252"/>
      <c r="CZG7" s="252"/>
      <c r="CZH7" s="252"/>
      <c r="CZI7" s="252"/>
      <c r="CZJ7" s="252"/>
      <c r="CZK7" s="252"/>
      <c r="CZL7" s="252"/>
      <c r="CZM7" s="252"/>
      <c r="CZN7" s="252"/>
      <c r="CZO7" s="252"/>
      <c r="CZP7" s="252"/>
      <c r="CZQ7" s="252"/>
      <c r="CZR7" s="252"/>
      <c r="CZS7" s="252"/>
      <c r="CZT7" s="252"/>
      <c r="CZU7" s="252"/>
      <c r="CZV7" s="252"/>
      <c r="CZW7" s="252"/>
      <c r="CZX7" s="252"/>
      <c r="CZY7" s="252"/>
      <c r="CZZ7" s="252"/>
      <c r="DAA7" s="252"/>
      <c r="DAB7" s="252"/>
      <c r="DAC7" s="252"/>
      <c r="DAD7" s="252"/>
      <c r="DAE7" s="252"/>
      <c r="DAF7" s="252"/>
      <c r="DAG7" s="252"/>
      <c r="DAH7" s="252"/>
      <c r="DAI7" s="252"/>
      <c r="DAJ7" s="252"/>
      <c r="DAK7" s="252"/>
      <c r="DAL7" s="252"/>
      <c r="DAM7" s="252"/>
      <c r="DAN7" s="252"/>
      <c r="DAO7" s="252"/>
      <c r="DAP7" s="252"/>
      <c r="DAQ7" s="252"/>
      <c r="DAR7" s="252"/>
      <c r="DAS7" s="252"/>
      <c r="DAT7" s="252"/>
      <c r="DAU7" s="252"/>
      <c r="DAV7" s="252"/>
      <c r="DAW7" s="252"/>
      <c r="DAX7" s="252"/>
      <c r="DAY7" s="252"/>
      <c r="DAZ7" s="252"/>
      <c r="DBA7" s="252"/>
      <c r="DBB7" s="252"/>
      <c r="DBC7" s="252"/>
      <c r="DBD7" s="252"/>
      <c r="DBE7" s="252"/>
      <c r="DBF7" s="252"/>
      <c r="DBG7" s="252"/>
      <c r="DBH7" s="252"/>
      <c r="DBI7" s="252"/>
      <c r="DBJ7" s="252"/>
      <c r="DBK7" s="252"/>
      <c r="DBL7" s="252"/>
      <c r="DBM7" s="252"/>
      <c r="DBN7" s="252"/>
      <c r="DBO7" s="252"/>
      <c r="DBP7" s="252"/>
      <c r="DBQ7" s="252"/>
      <c r="DBR7" s="252"/>
      <c r="DBS7" s="252"/>
      <c r="DBT7" s="252"/>
      <c r="DBU7" s="252"/>
      <c r="DBV7" s="252"/>
      <c r="DBW7" s="252"/>
      <c r="DBX7" s="252"/>
      <c r="DBY7" s="252"/>
      <c r="DBZ7" s="252"/>
      <c r="DCA7" s="252"/>
      <c r="DCB7" s="252"/>
      <c r="DCC7" s="252"/>
      <c r="DCD7" s="252"/>
      <c r="DCE7" s="252"/>
      <c r="DCF7" s="252"/>
      <c r="DCG7" s="252"/>
      <c r="DCH7" s="252"/>
      <c r="DCI7" s="252"/>
      <c r="DCJ7" s="252"/>
      <c r="DCK7" s="252"/>
      <c r="DCL7" s="252"/>
      <c r="DCM7" s="252"/>
      <c r="DCN7" s="252"/>
      <c r="DCO7" s="252"/>
      <c r="DCP7" s="252"/>
      <c r="DCQ7" s="252"/>
      <c r="DCR7" s="252"/>
      <c r="DCS7" s="252"/>
      <c r="DCT7" s="252"/>
      <c r="DCU7" s="252"/>
      <c r="DCV7" s="252"/>
      <c r="DCW7" s="252"/>
      <c r="DCX7" s="252"/>
      <c r="DCY7" s="252"/>
      <c r="DCZ7" s="252"/>
      <c r="DDA7" s="252"/>
      <c r="DDB7" s="252"/>
      <c r="DDC7" s="252"/>
      <c r="DDD7" s="252"/>
      <c r="DDE7" s="252"/>
      <c r="DDF7" s="252"/>
      <c r="DDG7" s="252"/>
      <c r="DDH7" s="252"/>
      <c r="DDI7" s="252"/>
      <c r="DDJ7" s="252"/>
      <c r="DDK7" s="252"/>
      <c r="DDL7" s="252"/>
      <c r="DDM7" s="252"/>
      <c r="DDN7" s="252"/>
      <c r="DDO7" s="252"/>
      <c r="DDP7" s="252"/>
      <c r="DDQ7" s="252"/>
      <c r="DDR7" s="252"/>
      <c r="DDS7" s="252"/>
      <c r="DDT7" s="252"/>
      <c r="DDU7" s="252"/>
      <c r="DDV7" s="252"/>
      <c r="DDW7" s="252"/>
      <c r="DDX7" s="252"/>
      <c r="DDY7" s="252"/>
      <c r="DDZ7" s="252"/>
      <c r="DEA7" s="252"/>
      <c r="DEB7" s="252"/>
      <c r="DEC7" s="252"/>
      <c r="DED7" s="252"/>
      <c r="DEE7" s="252"/>
      <c r="DEF7" s="252"/>
      <c r="DEG7" s="252"/>
      <c r="DEH7" s="252"/>
      <c r="DEI7" s="252"/>
      <c r="DEJ7" s="252"/>
      <c r="DEK7" s="252"/>
      <c r="DEL7" s="252"/>
      <c r="DEM7" s="252"/>
      <c r="DEN7" s="252"/>
      <c r="DEO7" s="252"/>
      <c r="DEP7" s="252"/>
      <c r="DEQ7" s="252"/>
      <c r="DER7" s="252"/>
      <c r="DES7" s="252"/>
      <c r="DET7" s="252"/>
      <c r="DEU7" s="252"/>
      <c r="DEV7" s="252"/>
      <c r="DEW7" s="252"/>
      <c r="DEX7" s="252"/>
      <c r="DEY7" s="252"/>
      <c r="DEZ7" s="252"/>
      <c r="DFA7" s="252"/>
      <c r="DFB7" s="252"/>
      <c r="DFC7" s="252"/>
      <c r="DFD7" s="252"/>
      <c r="DFE7" s="252"/>
      <c r="DFF7" s="252"/>
      <c r="DFG7" s="252"/>
      <c r="DFH7" s="252"/>
      <c r="DFI7" s="252"/>
      <c r="DFJ7" s="252"/>
      <c r="DFK7" s="252"/>
      <c r="DFL7" s="252"/>
      <c r="DFM7" s="252"/>
      <c r="DFN7" s="252"/>
      <c r="DFO7" s="252"/>
      <c r="DFP7" s="252"/>
      <c r="DFQ7" s="252"/>
      <c r="DFR7" s="252"/>
      <c r="DFS7" s="252"/>
      <c r="DFT7" s="252"/>
      <c r="DFU7" s="252"/>
      <c r="DFV7" s="252"/>
      <c r="DFW7" s="252"/>
      <c r="DFX7" s="252"/>
      <c r="DFY7" s="252"/>
      <c r="DFZ7" s="252"/>
      <c r="DGA7" s="252"/>
      <c r="DGB7" s="252"/>
      <c r="DGC7" s="252"/>
      <c r="DGD7" s="252"/>
      <c r="DGE7" s="252"/>
      <c r="DGF7" s="252"/>
      <c r="DGG7" s="252"/>
      <c r="DGH7" s="252"/>
      <c r="DGI7" s="252"/>
      <c r="DGJ7" s="252"/>
      <c r="DGK7" s="252"/>
      <c r="DGL7" s="252"/>
      <c r="DGM7" s="252"/>
      <c r="DGN7" s="252"/>
      <c r="DGO7" s="252"/>
      <c r="DGP7" s="252"/>
      <c r="DGQ7" s="252"/>
      <c r="DGR7" s="252"/>
      <c r="DGS7" s="252"/>
      <c r="DGT7" s="252"/>
      <c r="DGU7" s="252"/>
      <c r="DGV7" s="252"/>
      <c r="DGW7" s="252"/>
      <c r="DGX7" s="252"/>
      <c r="DGY7" s="252"/>
      <c r="DGZ7" s="252"/>
      <c r="DHA7" s="252"/>
      <c r="DHB7" s="252"/>
      <c r="DHC7" s="252"/>
      <c r="DHD7" s="252"/>
      <c r="DHE7" s="252"/>
      <c r="DHF7" s="252"/>
      <c r="DHG7" s="252"/>
      <c r="DHH7" s="252"/>
      <c r="DHI7" s="252"/>
      <c r="DHJ7" s="252"/>
      <c r="DHK7" s="252"/>
      <c r="DHL7" s="252"/>
      <c r="DHM7" s="252"/>
      <c r="DHN7" s="252"/>
      <c r="DHO7" s="252"/>
      <c r="DHP7" s="252"/>
      <c r="DHQ7" s="252"/>
      <c r="DHR7" s="252"/>
      <c r="DHS7" s="252"/>
      <c r="DHT7" s="252"/>
      <c r="DHU7" s="252"/>
      <c r="DHV7" s="252"/>
      <c r="DHW7" s="252"/>
      <c r="DHX7" s="252"/>
      <c r="DHY7" s="252"/>
      <c r="DHZ7" s="252"/>
      <c r="DIA7" s="252"/>
      <c r="DIB7" s="252"/>
      <c r="DIC7" s="252"/>
      <c r="DID7" s="252"/>
      <c r="DIE7" s="252"/>
      <c r="DIF7" s="252"/>
      <c r="DIG7" s="252"/>
      <c r="DIH7" s="252"/>
      <c r="DII7" s="252"/>
      <c r="DIJ7" s="252"/>
      <c r="DIK7" s="252"/>
      <c r="DIL7" s="252"/>
      <c r="DIM7" s="252"/>
      <c r="DIN7" s="252"/>
      <c r="DIO7" s="252"/>
      <c r="DIP7" s="252"/>
      <c r="DIQ7" s="252"/>
      <c r="DIR7" s="252"/>
      <c r="DIS7" s="252"/>
      <c r="DIT7" s="252"/>
      <c r="DIU7" s="252"/>
      <c r="DIV7" s="252"/>
      <c r="DIW7" s="252"/>
      <c r="DIX7" s="252"/>
      <c r="DIY7" s="252"/>
      <c r="DIZ7" s="252"/>
      <c r="DJA7" s="252"/>
      <c r="DJB7" s="252"/>
      <c r="DJC7" s="252"/>
      <c r="DJD7" s="252"/>
      <c r="DJE7" s="252"/>
      <c r="DJF7" s="252"/>
      <c r="DJG7" s="252"/>
      <c r="DJH7" s="252"/>
      <c r="DJI7" s="252"/>
      <c r="DJJ7" s="252"/>
      <c r="DJK7" s="252"/>
      <c r="DJL7" s="252"/>
      <c r="DJM7" s="252"/>
      <c r="DJN7" s="252"/>
      <c r="DJO7" s="252"/>
      <c r="DJP7" s="252"/>
      <c r="DJQ7" s="252"/>
      <c r="DJR7" s="252"/>
      <c r="DJS7" s="252"/>
      <c r="DJT7" s="252"/>
      <c r="DJU7" s="252"/>
      <c r="DJV7" s="252"/>
      <c r="DJW7" s="252"/>
      <c r="DJX7" s="252"/>
      <c r="DJY7" s="252"/>
      <c r="DJZ7" s="252"/>
      <c r="DKA7" s="252"/>
      <c r="DKB7" s="252"/>
      <c r="DKC7" s="252"/>
      <c r="DKD7" s="252"/>
      <c r="DKE7" s="252"/>
      <c r="DKF7" s="252"/>
      <c r="DKG7" s="252"/>
      <c r="DKH7" s="252"/>
      <c r="DKI7" s="252"/>
      <c r="DKJ7" s="252"/>
      <c r="DKK7" s="252"/>
      <c r="DKL7" s="252"/>
      <c r="DKM7" s="252"/>
      <c r="DKN7" s="252"/>
      <c r="DKO7" s="252"/>
      <c r="DKP7" s="252"/>
      <c r="DKQ7" s="252"/>
      <c r="DKR7" s="252"/>
      <c r="DKS7" s="252"/>
      <c r="DKT7" s="252"/>
      <c r="DKU7" s="252"/>
      <c r="DKV7" s="252"/>
      <c r="DKW7" s="252"/>
      <c r="DKX7" s="252"/>
      <c r="DKY7" s="252"/>
      <c r="DKZ7" s="252"/>
      <c r="DLA7" s="252"/>
      <c r="DLB7" s="252"/>
      <c r="DLC7" s="252"/>
      <c r="DLD7" s="252"/>
      <c r="DLE7" s="252"/>
      <c r="DLF7" s="252"/>
      <c r="DLG7" s="252"/>
      <c r="DLH7" s="252"/>
      <c r="DLI7" s="252"/>
      <c r="DLJ7" s="252"/>
      <c r="DLK7" s="252"/>
      <c r="DLL7" s="252"/>
      <c r="DLM7" s="252"/>
      <c r="DLN7" s="252"/>
      <c r="DLO7" s="252"/>
      <c r="DLP7" s="252"/>
      <c r="DLQ7" s="252"/>
      <c r="DLR7" s="252"/>
      <c r="DLS7" s="252"/>
      <c r="DLT7" s="252"/>
      <c r="DLU7" s="252"/>
      <c r="DLV7" s="252"/>
      <c r="DLW7" s="252"/>
      <c r="DLX7" s="252"/>
      <c r="DLY7" s="252"/>
      <c r="DLZ7" s="252"/>
      <c r="DMA7" s="252"/>
      <c r="DMB7" s="252"/>
      <c r="DMC7" s="252"/>
      <c r="DMD7" s="252"/>
      <c r="DME7" s="252"/>
      <c r="DMF7" s="252"/>
      <c r="DMG7" s="252"/>
      <c r="DMH7" s="252"/>
      <c r="DMI7" s="252"/>
      <c r="DMJ7" s="252"/>
      <c r="DMK7" s="252"/>
      <c r="DML7" s="252"/>
      <c r="DMM7" s="252"/>
      <c r="DMN7" s="252"/>
      <c r="DMO7" s="252"/>
      <c r="DMP7" s="252"/>
      <c r="DMQ7" s="252"/>
      <c r="DMR7" s="252"/>
      <c r="DMS7" s="252"/>
      <c r="DMT7" s="252"/>
      <c r="DMU7" s="252"/>
      <c r="DMV7" s="252"/>
      <c r="DMW7" s="252"/>
      <c r="DMX7" s="252"/>
      <c r="DMY7" s="252"/>
      <c r="DMZ7" s="252"/>
      <c r="DNA7" s="252"/>
      <c r="DNB7" s="252"/>
      <c r="DNC7" s="252"/>
      <c r="DND7" s="252"/>
      <c r="DNE7" s="252"/>
      <c r="DNF7" s="252"/>
      <c r="DNG7" s="252"/>
      <c r="DNH7" s="252"/>
      <c r="DNI7" s="252"/>
      <c r="DNJ7" s="252"/>
      <c r="DNK7" s="252"/>
      <c r="DNL7" s="252"/>
      <c r="DNM7" s="252"/>
      <c r="DNN7" s="252"/>
      <c r="DNO7" s="252"/>
      <c r="DNP7" s="252"/>
      <c r="DNQ7" s="252"/>
      <c r="DNR7" s="252"/>
      <c r="DNS7" s="252"/>
      <c r="DNT7" s="252"/>
      <c r="DNU7" s="252"/>
      <c r="DNV7" s="252"/>
      <c r="DNW7" s="252"/>
      <c r="DNX7" s="252"/>
      <c r="DNY7" s="252"/>
      <c r="DNZ7" s="252"/>
      <c r="DOA7" s="252"/>
      <c r="DOB7" s="252"/>
      <c r="DOC7" s="252"/>
      <c r="DOD7" s="252"/>
      <c r="DOE7" s="252"/>
      <c r="DOF7" s="252"/>
      <c r="DOG7" s="252"/>
      <c r="DOH7" s="252"/>
      <c r="DOI7" s="252"/>
      <c r="DOJ7" s="252"/>
      <c r="DOK7" s="252"/>
      <c r="DOL7" s="252"/>
      <c r="DOM7" s="252"/>
      <c r="DON7" s="252"/>
      <c r="DOO7" s="252"/>
      <c r="DOP7" s="252"/>
      <c r="DOQ7" s="252"/>
      <c r="DOR7" s="252"/>
      <c r="DOS7" s="252"/>
      <c r="DOT7" s="252"/>
      <c r="DOU7" s="252"/>
      <c r="DOV7" s="252"/>
      <c r="DOW7" s="252"/>
      <c r="DOX7" s="252"/>
      <c r="DOY7" s="252"/>
      <c r="DOZ7" s="252"/>
      <c r="DPA7" s="252"/>
      <c r="DPB7" s="252"/>
      <c r="DPC7" s="252"/>
      <c r="DPD7" s="252"/>
      <c r="DPE7" s="252"/>
      <c r="DPF7" s="252"/>
      <c r="DPG7" s="252"/>
      <c r="DPH7" s="252"/>
      <c r="DPI7" s="252"/>
      <c r="DPJ7" s="252"/>
      <c r="DPK7" s="252"/>
      <c r="DPL7" s="252"/>
      <c r="DPM7" s="252"/>
      <c r="DPN7" s="252"/>
      <c r="DPO7" s="252"/>
      <c r="DPP7" s="252"/>
      <c r="DPQ7" s="252"/>
      <c r="DPR7" s="252"/>
      <c r="DPS7" s="252"/>
      <c r="DPT7" s="252"/>
      <c r="DPU7" s="252"/>
      <c r="DPV7" s="252"/>
      <c r="DPW7" s="252"/>
      <c r="DPX7" s="252"/>
      <c r="DPY7" s="252"/>
      <c r="DPZ7" s="252"/>
      <c r="DQA7" s="252"/>
      <c r="DQB7" s="252"/>
      <c r="DQC7" s="252"/>
      <c r="DQD7" s="252"/>
      <c r="DQE7" s="252"/>
      <c r="DQF7" s="252"/>
      <c r="DQG7" s="252"/>
      <c r="DQH7" s="252"/>
      <c r="DQI7" s="252"/>
      <c r="DQJ7" s="252"/>
      <c r="DQK7" s="252"/>
      <c r="DQL7" s="252"/>
      <c r="DQM7" s="252"/>
      <c r="DQN7" s="252"/>
      <c r="DQO7" s="252"/>
      <c r="DQP7" s="252"/>
      <c r="DQQ7" s="252"/>
      <c r="DQR7" s="252"/>
      <c r="DQS7" s="252"/>
      <c r="DQT7" s="252"/>
      <c r="DQU7" s="252"/>
      <c r="DQV7" s="252"/>
      <c r="DQW7" s="252"/>
      <c r="DQX7" s="252"/>
      <c r="DQY7" s="252"/>
      <c r="DQZ7" s="252"/>
      <c r="DRA7" s="252"/>
      <c r="DRB7" s="252"/>
      <c r="DRC7" s="252"/>
      <c r="DRD7" s="252"/>
      <c r="DRE7" s="252"/>
      <c r="DRF7" s="252"/>
      <c r="DRG7" s="252"/>
      <c r="DRH7" s="252"/>
      <c r="DRI7" s="252"/>
      <c r="DRJ7" s="252"/>
      <c r="DRK7" s="252"/>
      <c r="DRL7" s="252"/>
      <c r="DRM7" s="252"/>
      <c r="DRN7" s="252"/>
      <c r="DRO7" s="252"/>
      <c r="DRP7" s="252"/>
      <c r="DRQ7" s="252"/>
      <c r="DRR7" s="252"/>
      <c r="DRS7" s="252"/>
      <c r="DRT7" s="252"/>
      <c r="DRU7" s="252"/>
      <c r="DRV7" s="252"/>
      <c r="DRW7" s="252"/>
      <c r="DRX7" s="252"/>
      <c r="DRY7" s="252"/>
      <c r="DRZ7" s="252"/>
      <c r="DSA7" s="252"/>
      <c r="DSB7" s="252"/>
      <c r="DSC7" s="252"/>
      <c r="DSD7" s="252"/>
      <c r="DSE7" s="252"/>
      <c r="DSF7" s="252"/>
      <c r="DSG7" s="252"/>
      <c r="DSH7" s="252"/>
      <c r="DSI7" s="252"/>
      <c r="DSJ7" s="252"/>
      <c r="DSK7" s="252"/>
      <c r="DSL7" s="252"/>
      <c r="DSM7" s="252"/>
      <c r="DSN7" s="252"/>
      <c r="DSO7" s="252"/>
      <c r="DSP7" s="252"/>
      <c r="DSQ7" s="252"/>
      <c r="DSR7" s="252"/>
      <c r="DSS7" s="252"/>
      <c r="DST7" s="252"/>
      <c r="DSU7" s="252"/>
      <c r="DSV7" s="252"/>
      <c r="DSW7" s="252"/>
      <c r="DSX7" s="252"/>
      <c r="DSY7" s="252"/>
      <c r="DSZ7" s="252"/>
      <c r="DTA7" s="252"/>
      <c r="DTB7" s="252"/>
      <c r="DTC7" s="252"/>
      <c r="DTD7" s="252"/>
      <c r="DTE7" s="252"/>
      <c r="DTF7" s="252"/>
      <c r="DTG7" s="252"/>
      <c r="DTH7" s="252"/>
      <c r="DTI7" s="252"/>
      <c r="DTJ7" s="252"/>
      <c r="DTK7" s="252"/>
      <c r="DTL7" s="252"/>
      <c r="DTM7" s="252"/>
      <c r="DTN7" s="252"/>
      <c r="DTO7" s="252"/>
      <c r="DTP7" s="252"/>
      <c r="DTQ7" s="252"/>
      <c r="DTR7" s="252"/>
      <c r="DTS7" s="252"/>
      <c r="DTT7" s="252"/>
      <c r="DTU7" s="252"/>
      <c r="DTV7" s="252"/>
      <c r="DTW7" s="252"/>
      <c r="DTX7" s="252"/>
      <c r="DTY7" s="252"/>
      <c r="DTZ7" s="252"/>
      <c r="DUA7" s="252"/>
      <c r="DUB7" s="252"/>
      <c r="DUC7" s="252"/>
      <c r="DUD7" s="252"/>
      <c r="DUE7" s="252"/>
      <c r="DUF7" s="252"/>
      <c r="DUG7" s="252"/>
      <c r="DUH7" s="252"/>
      <c r="DUI7" s="252"/>
      <c r="DUJ7" s="252"/>
      <c r="DUK7" s="252"/>
      <c r="DUL7" s="252"/>
      <c r="DUM7" s="252"/>
      <c r="DUN7" s="252"/>
      <c r="DUO7" s="252"/>
      <c r="DUP7" s="252"/>
      <c r="DUQ7" s="252"/>
      <c r="DUR7" s="252"/>
      <c r="DUS7" s="252"/>
      <c r="DUT7" s="252"/>
      <c r="DUU7" s="252"/>
      <c r="DUV7" s="252"/>
      <c r="DUW7" s="252"/>
      <c r="DUX7" s="252"/>
      <c r="DUY7" s="252"/>
      <c r="DUZ7" s="252"/>
      <c r="DVA7" s="252"/>
      <c r="DVB7" s="252"/>
      <c r="DVC7" s="252"/>
      <c r="DVD7" s="252"/>
      <c r="DVE7" s="252"/>
      <c r="DVF7" s="252"/>
      <c r="DVG7" s="252"/>
      <c r="DVH7" s="252"/>
      <c r="DVI7" s="252"/>
      <c r="DVJ7" s="252"/>
      <c r="DVK7" s="252"/>
      <c r="DVL7" s="252"/>
      <c r="DVM7" s="252"/>
      <c r="DVN7" s="252"/>
      <c r="DVO7" s="252"/>
      <c r="DVP7" s="252"/>
      <c r="DVQ7" s="252"/>
      <c r="DVR7" s="252"/>
      <c r="DVS7" s="252"/>
      <c r="DVT7" s="252"/>
      <c r="DVU7" s="252"/>
      <c r="DVV7" s="252"/>
      <c r="DVW7" s="252"/>
      <c r="DVX7" s="252"/>
      <c r="DVY7" s="252"/>
      <c r="DVZ7" s="252"/>
      <c r="DWA7" s="252"/>
      <c r="DWB7" s="252"/>
      <c r="DWC7" s="252"/>
      <c r="DWD7" s="252"/>
      <c r="DWE7" s="252"/>
      <c r="DWF7" s="252"/>
      <c r="DWG7" s="252"/>
      <c r="DWH7" s="252"/>
      <c r="DWI7" s="252"/>
      <c r="DWJ7" s="252"/>
      <c r="DWK7" s="252"/>
      <c r="DWL7" s="252"/>
      <c r="DWM7" s="252"/>
      <c r="DWN7" s="252"/>
      <c r="DWO7" s="252"/>
      <c r="DWP7" s="252"/>
      <c r="DWQ7" s="252"/>
      <c r="DWR7" s="252"/>
      <c r="DWS7" s="252"/>
      <c r="DWT7" s="252"/>
      <c r="DWU7" s="252"/>
      <c r="DWV7" s="252"/>
      <c r="DWW7" s="252"/>
      <c r="DWX7" s="252"/>
      <c r="DWY7" s="252"/>
      <c r="DWZ7" s="252"/>
      <c r="DXA7" s="252"/>
      <c r="DXB7" s="252"/>
      <c r="DXC7" s="252"/>
      <c r="DXD7" s="252"/>
      <c r="DXE7" s="252"/>
      <c r="DXF7" s="252"/>
      <c r="DXG7" s="252"/>
      <c r="DXH7" s="252"/>
      <c r="DXI7" s="252"/>
      <c r="DXJ7" s="252"/>
      <c r="DXK7" s="252"/>
      <c r="DXL7" s="252"/>
      <c r="DXM7" s="252"/>
      <c r="DXN7" s="252"/>
      <c r="DXO7" s="252"/>
      <c r="DXP7" s="252"/>
      <c r="DXQ7" s="252"/>
      <c r="DXR7" s="252"/>
      <c r="DXS7" s="252"/>
      <c r="DXT7" s="252"/>
      <c r="DXU7" s="252"/>
      <c r="DXV7" s="252"/>
      <c r="DXW7" s="252"/>
      <c r="DXX7" s="252"/>
      <c r="DXY7" s="252"/>
      <c r="DXZ7" s="252"/>
      <c r="DYA7" s="252"/>
      <c r="DYB7" s="252"/>
      <c r="DYC7" s="252"/>
      <c r="DYD7" s="252"/>
      <c r="DYE7" s="252"/>
      <c r="DYF7" s="252"/>
      <c r="DYG7" s="252"/>
      <c r="DYH7" s="252"/>
      <c r="DYI7" s="252"/>
      <c r="DYJ7" s="252"/>
      <c r="DYK7" s="252"/>
      <c r="DYL7" s="252"/>
      <c r="DYM7" s="252"/>
      <c r="DYN7" s="252"/>
      <c r="DYO7" s="252"/>
      <c r="DYP7" s="252"/>
      <c r="DYQ7" s="252"/>
      <c r="DYR7" s="252"/>
      <c r="DYS7" s="252"/>
      <c r="DYT7" s="252"/>
      <c r="DYU7" s="252"/>
      <c r="DYV7" s="252"/>
      <c r="DYW7" s="252"/>
      <c r="DYX7" s="252"/>
      <c r="DYY7" s="252"/>
      <c r="DYZ7" s="252"/>
      <c r="DZA7" s="252"/>
      <c r="DZB7" s="252"/>
      <c r="DZC7" s="252"/>
      <c r="DZD7" s="252"/>
      <c r="DZE7" s="252"/>
      <c r="DZF7" s="252"/>
      <c r="DZG7" s="252"/>
      <c r="DZH7" s="252"/>
      <c r="DZI7" s="252"/>
      <c r="DZJ7" s="252"/>
      <c r="DZK7" s="252"/>
      <c r="DZL7" s="252"/>
      <c r="DZM7" s="252"/>
      <c r="DZN7" s="252"/>
      <c r="DZO7" s="252"/>
      <c r="DZP7" s="252"/>
      <c r="DZQ7" s="252"/>
      <c r="DZR7" s="252"/>
      <c r="DZS7" s="252"/>
      <c r="DZT7" s="252"/>
      <c r="DZU7" s="252"/>
      <c r="DZV7" s="252"/>
      <c r="DZW7" s="252"/>
      <c r="DZX7" s="252"/>
      <c r="DZY7" s="252"/>
      <c r="DZZ7" s="252"/>
      <c r="EAA7" s="252"/>
      <c r="EAB7" s="252"/>
      <c r="EAC7" s="252"/>
      <c r="EAD7" s="252"/>
      <c r="EAE7" s="252"/>
      <c r="EAF7" s="252"/>
      <c r="EAG7" s="252"/>
      <c r="EAH7" s="252"/>
      <c r="EAI7" s="252"/>
      <c r="EAJ7" s="252"/>
      <c r="EAK7" s="252"/>
      <c r="EAL7" s="252"/>
      <c r="EAM7" s="252"/>
      <c r="EAN7" s="252"/>
      <c r="EAO7" s="252"/>
      <c r="EAP7" s="252"/>
      <c r="EAQ7" s="252"/>
      <c r="EAR7" s="252"/>
      <c r="EAS7" s="252"/>
      <c r="EAT7" s="252"/>
      <c r="EAU7" s="252"/>
      <c r="EAV7" s="252"/>
      <c r="EAW7" s="252"/>
      <c r="EAX7" s="252"/>
      <c r="EAY7" s="252"/>
      <c r="EAZ7" s="252"/>
      <c r="EBA7" s="252"/>
      <c r="EBB7" s="252"/>
      <c r="EBC7" s="252"/>
      <c r="EBD7" s="252"/>
      <c r="EBE7" s="252"/>
      <c r="EBF7" s="252"/>
      <c r="EBG7" s="252"/>
      <c r="EBH7" s="252"/>
      <c r="EBI7" s="252"/>
      <c r="EBJ7" s="252"/>
      <c r="EBK7" s="252"/>
      <c r="EBL7" s="252"/>
      <c r="EBM7" s="252"/>
      <c r="EBN7" s="252"/>
      <c r="EBO7" s="252"/>
      <c r="EBP7" s="252"/>
      <c r="EBQ7" s="252"/>
      <c r="EBR7" s="252"/>
      <c r="EBS7" s="252"/>
      <c r="EBT7" s="252"/>
      <c r="EBU7" s="252"/>
      <c r="EBV7" s="252"/>
      <c r="EBW7" s="252"/>
      <c r="EBX7" s="252"/>
      <c r="EBY7" s="252"/>
      <c r="EBZ7" s="252"/>
      <c r="ECA7" s="252"/>
      <c r="ECB7" s="252"/>
      <c r="ECC7" s="252"/>
      <c r="ECD7" s="252"/>
      <c r="ECE7" s="252"/>
      <c r="ECF7" s="252"/>
      <c r="ECG7" s="252"/>
      <c r="ECH7" s="252"/>
      <c r="ECI7" s="252"/>
      <c r="ECJ7" s="252"/>
      <c r="ECK7" s="252"/>
      <c r="ECL7" s="252"/>
      <c r="ECM7" s="252"/>
      <c r="ECN7" s="252"/>
      <c r="ECO7" s="252"/>
      <c r="ECP7" s="252"/>
      <c r="ECQ7" s="252"/>
      <c r="ECR7" s="252"/>
      <c r="ECS7" s="252"/>
      <c r="ECT7" s="252"/>
      <c r="ECU7" s="252"/>
      <c r="ECV7" s="252"/>
      <c r="ECW7" s="252"/>
      <c r="ECX7" s="252"/>
      <c r="ECY7" s="252"/>
      <c r="ECZ7" s="252"/>
      <c r="EDA7" s="252"/>
      <c r="EDB7" s="252"/>
      <c r="EDC7" s="252"/>
      <c r="EDD7" s="252"/>
      <c r="EDE7" s="252"/>
      <c r="EDF7" s="252"/>
      <c r="EDG7" s="252"/>
      <c r="EDH7" s="252"/>
      <c r="EDI7" s="252"/>
      <c r="EDJ7" s="252"/>
      <c r="EDK7" s="252"/>
      <c r="EDL7" s="252"/>
      <c r="EDM7" s="252"/>
      <c r="EDN7" s="252"/>
      <c r="EDO7" s="252"/>
      <c r="EDP7" s="252"/>
      <c r="EDQ7" s="252"/>
      <c r="EDR7" s="252"/>
      <c r="EDS7" s="252"/>
      <c r="EDT7" s="252"/>
      <c r="EDU7" s="252"/>
      <c r="EDV7" s="252"/>
      <c r="EDW7" s="252"/>
      <c r="EDX7" s="252"/>
      <c r="EDY7" s="252"/>
      <c r="EDZ7" s="252"/>
      <c r="EEA7" s="252"/>
      <c r="EEB7" s="252"/>
      <c r="EEC7" s="252"/>
      <c r="EED7" s="252"/>
      <c r="EEE7" s="252"/>
      <c r="EEF7" s="252"/>
      <c r="EEG7" s="252"/>
      <c r="EEH7" s="252"/>
      <c r="EEI7" s="252"/>
      <c r="EEJ7" s="252"/>
      <c r="EEK7" s="252"/>
      <c r="EEL7" s="252"/>
      <c r="EEM7" s="252"/>
      <c r="EEN7" s="252"/>
      <c r="EEO7" s="252"/>
      <c r="EEP7" s="252"/>
      <c r="EEQ7" s="252"/>
      <c r="EER7" s="252"/>
      <c r="EES7" s="252"/>
      <c r="EET7" s="252"/>
      <c r="EEU7" s="252"/>
      <c r="EEV7" s="252"/>
      <c r="EEW7" s="252"/>
      <c r="EEX7" s="252"/>
      <c r="EEY7" s="252"/>
      <c r="EEZ7" s="252"/>
      <c r="EFA7" s="252"/>
      <c r="EFB7" s="252"/>
      <c r="EFC7" s="252"/>
      <c r="EFD7" s="252"/>
      <c r="EFE7" s="252"/>
      <c r="EFF7" s="252"/>
      <c r="EFG7" s="252"/>
      <c r="EFH7" s="252"/>
      <c r="EFI7" s="252"/>
      <c r="EFJ7" s="252"/>
      <c r="EFK7" s="252"/>
      <c r="EFL7" s="252"/>
      <c r="EFM7" s="252"/>
      <c r="EFN7" s="252"/>
      <c r="EFO7" s="252"/>
      <c r="EFP7" s="252"/>
      <c r="EFQ7" s="252"/>
      <c r="EFR7" s="252"/>
      <c r="EFS7" s="252"/>
      <c r="EFT7" s="252"/>
      <c r="EFU7" s="252"/>
      <c r="EFV7" s="252"/>
      <c r="EFW7" s="252"/>
      <c r="EFX7" s="252"/>
      <c r="EFY7" s="252"/>
      <c r="EFZ7" s="252"/>
      <c r="EGA7" s="252"/>
      <c r="EGB7" s="252"/>
      <c r="EGC7" s="252"/>
      <c r="EGD7" s="252"/>
      <c r="EGE7" s="252"/>
      <c r="EGF7" s="252"/>
      <c r="EGG7" s="252"/>
      <c r="EGH7" s="252"/>
      <c r="EGI7" s="252"/>
      <c r="EGJ7" s="252"/>
      <c r="EGK7" s="252"/>
      <c r="EGL7" s="252"/>
      <c r="EGM7" s="252"/>
      <c r="EGN7" s="252"/>
      <c r="EGO7" s="252"/>
      <c r="EGP7" s="252"/>
      <c r="EGQ7" s="252"/>
      <c r="EGR7" s="252"/>
      <c r="EGS7" s="252"/>
      <c r="EGT7" s="252"/>
      <c r="EGU7" s="252"/>
      <c r="EGV7" s="252"/>
      <c r="EGW7" s="252"/>
      <c r="EGX7" s="252"/>
      <c r="EGY7" s="252"/>
      <c r="EGZ7" s="252"/>
      <c r="EHA7" s="252"/>
      <c r="EHB7" s="252"/>
      <c r="EHC7" s="252"/>
      <c r="EHD7" s="252"/>
      <c r="EHE7" s="252"/>
      <c r="EHF7" s="252"/>
      <c r="EHG7" s="252"/>
      <c r="EHH7" s="252"/>
      <c r="EHI7" s="252"/>
      <c r="EHJ7" s="252"/>
      <c r="EHK7" s="252"/>
      <c r="EHL7" s="252"/>
      <c r="EHM7" s="252"/>
      <c r="EHN7" s="252"/>
      <c r="EHO7" s="252"/>
      <c r="EHP7" s="252"/>
      <c r="EHQ7" s="252"/>
      <c r="EHR7" s="252"/>
      <c r="EHS7" s="252"/>
      <c r="EHT7" s="252"/>
      <c r="EHU7" s="252"/>
      <c r="EHV7" s="252"/>
      <c r="EHW7" s="252"/>
      <c r="EHX7" s="252"/>
      <c r="EHY7" s="252"/>
      <c r="EHZ7" s="252"/>
      <c r="EIA7" s="252"/>
      <c r="EIB7" s="252"/>
      <c r="EIC7" s="252"/>
      <c r="EID7" s="252"/>
      <c r="EIE7" s="252"/>
      <c r="EIF7" s="252"/>
      <c r="EIG7" s="252"/>
      <c r="EIH7" s="252"/>
      <c r="EII7" s="252"/>
      <c r="EIJ7" s="252"/>
      <c r="EIK7" s="252"/>
      <c r="EIL7" s="252"/>
      <c r="EIM7" s="252"/>
      <c r="EIN7" s="252"/>
      <c r="EIO7" s="252"/>
      <c r="EIP7" s="252"/>
      <c r="EIQ7" s="252"/>
      <c r="EIR7" s="252"/>
      <c r="EIS7" s="252"/>
      <c r="EIT7" s="252"/>
      <c r="EIU7" s="252"/>
      <c r="EIV7" s="252"/>
      <c r="EIW7" s="252"/>
      <c r="EIX7" s="252"/>
      <c r="EIY7" s="252"/>
      <c r="EIZ7" s="252"/>
      <c r="EJA7" s="252"/>
      <c r="EJB7" s="252"/>
      <c r="EJC7" s="252"/>
      <c r="EJD7" s="252"/>
      <c r="EJE7" s="252"/>
      <c r="EJF7" s="252"/>
      <c r="EJG7" s="252"/>
      <c r="EJH7" s="252"/>
      <c r="EJI7" s="252"/>
      <c r="EJJ7" s="252"/>
      <c r="EJK7" s="252"/>
      <c r="EJL7" s="252"/>
      <c r="EJM7" s="252"/>
      <c r="EJN7" s="252"/>
      <c r="EJO7" s="252"/>
      <c r="EJP7" s="252"/>
      <c r="EJQ7" s="252"/>
      <c r="EJR7" s="252"/>
      <c r="EJS7" s="252"/>
      <c r="EJT7" s="252"/>
      <c r="EJU7" s="252"/>
      <c r="EJV7" s="252"/>
      <c r="EJW7" s="252"/>
      <c r="EJX7" s="252"/>
      <c r="EJY7" s="252"/>
      <c r="EJZ7" s="252"/>
      <c r="EKA7" s="252"/>
      <c r="EKB7" s="252"/>
      <c r="EKC7" s="252"/>
      <c r="EKD7" s="252"/>
      <c r="EKE7" s="252"/>
      <c r="EKF7" s="252"/>
      <c r="EKG7" s="252"/>
      <c r="EKH7" s="252"/>
      <c r="EKI7" s="252"/>
      <c r="EKJ7" s="252"/>
      <c r="EKK7" s="252"/>
      <c r="EKL7" s="252"/>
      <c r="EKM7" s="252"/>
      <c r="EKN7" s="252"/>
      <c r="EKO7" s="252"/>
      <c r="EKP7" s="252"/>
      <c r="EKQ7" s="252"/>
      <c r="EKR7" s="252"/>
      <c r="EKS7" s="252"/>
      <c r="EKT7" s="252"/>
      <c r="EKU7" s="252"/>
      <c r="EKV7" s="252"/>
      <c r="EKW7" s="252"/>
      <c r="EKX7" s="252"/>
      <c r="EKY7" s="252"/>
      <c r="EKZ7" s="252"/>
      <c r="ELA7" s="252"/>
      <c r="ELB7" s="252"/>
      <c r="ELC7" s="252"/>
      <c r="ELD7" s="252"/>
      <c r="ELE7" s="252"/>
      <c r="ELF7" s="252"/>
      <c r="ELG7" s="252"/>
      <c r="ELH7" s="252"/>
      <c r="ELI7" s="252"/>
      <c r="ELJ7" s="252"/>
      <c r="ELK7" s="252"/>
      <c r="ELL7" s="252"/>
      <c r="ELM7" s="252"/>
      <c r="ELN7" s="252"/>
      <c r="ELO7" s="252"/>
      <c r="ELP7" s="252"/>
      <c r="ELQ7" s="252"/>
      <c r="ELR7" s="252"/>
      <c r="ELS7" s="252"/>
      <c r="ELT7" s="252"/>
      <c r="ELU7" s="252"/>
      <c r="ELV7" s="252"/>
      <c r="ELW7" s="252"/>
      <c r="ELX7" s="252"/>
      <c r="ELY7" s="252"/>
      <c r="ELZ7" s="252"/>
      <c r="EMA7" s="252"/>
      <c r="EMB7" s="252"/>
      <c r="EMC7" s="252"/>
      <c r="EMD7" s="252"/>
      <c r="EME7" s="252"/>
      <c r="EMF7" s="252"/>
      <c r="EMG7" s="252"/>
      <c r="EMH7" s="252"/>
      <c r="EMI7" s="252"/>
      <c r="EMJ7" s="252"/>
      <c r="EMK7" s="252"/>
      <c r="EML7" s="252"/>
      <c r="EMM7" s="252"/>
      <c r="EMN7" s="252"/>
      <c r="EMO7" s="252"/>
      <c r="EMP7" s="252"/>
      <c r="EMQ7" s="252"/>
      <c r="EMR7" s="252"/>
      <c r="EMS7" s="252"/>
      <c r="EMT7" s="252"/>
      <c r="EMU7" s="252"/>
      <c r="EMV7" s="252"/>
      <c r="EMW7" s="252"/>
      <c r="EMX7" s="252"/>
      <c r="EMY7" s="252"/>
      <c r="EMZ7" s="252"/>
      <c r="ENA7" s="252"/>
      <c r="ENB7" s="252"/>
      <c r="ENC7" s="252"/>
      <c r="END7" s="252"/>
      <c r="ENE7" s="252"/>
      <c r="ENF7" s="252"/>
      <c r="ENG7" s="252"/>
      <c r="ENH7" s="252"/>
      <c r="ENI7" s="252"/>
      <c r="ENJ7" s="252"/>
      <c r="ENK7" s="252"/>
      <c r="ENL7" s="252"/>
      <c r="ENM7" s="252"/>
      <c r="ENN7" s="252"/>
      <c r="ENO7" s="252"/>
      <c r="ENP7" s="252"/>
      <c r="ENQ7" s="252"/>
      <c r="ENR7" s="252"/>
      <c r="ENS7" s="252"/>
      <c r="ENT7" s="252"/>
      <c r="ENU7" s="252"/>
      <c r="ENV7" s="252"/>
      <c r="ENW7" s="252"/>
      <c r="ENX7" s="252"/>
      <c r="ENY7" s="252"/>
      <c r="ENZ7" s="252"/>
      <c r="EOA7" s="252"/>
      <c r="EOB7" s="252"/>
      <c r="EOC7" s="252"/>
      <c r="EOD7" s="252"/>
      <c r="EOE7" s="252"/>
      <c r="EOF7" s="252"/>
      <c r="EOG7" s="252"/>
      <c r="EOH7" s="252"/>
      <c r="EOI7" s="252"/>
      <c r="EOJ7" s="252"/>
      <c r="EOK7" s="252"/>
      <c r="EOL7" s="252"/>
      <c r="EOM7" s="252"/>
      <c r="EON7" s="252"/>
      <c r="EOO7" s="252"/>
      <c r="EOP7" s="252"/>
      <c r="EOQ7" s="252"/>
      <c r="EOR7" s="252"/>
      <c r="EOS7" s="252"/>
      <c r="EOT7" s="252"/>
      <c r="EOU7" s="252"/>
      <c r="EOV7" s="252"/>
      <c r="EOW7" s="252"/>
      <c r="EOX7" s="252"/>
      <c r="EOY7" s="252"/>
      <c r="EOZ7" s="252"/>
      <c r="EPA7" s="252"/>
      <c r="EPB7" s="252"/>
      <c r="EPC7" s="252"/>
      <c r="EPD7" s="252"/>
      <c r="EPE7" s="252"/>
      <c r="EPF7" s="252"/>
      <c r="EPG7" s="252"/>
      <c r="EPH7" s="252"/>
      <c r="EPI7" s="252"/>
      <c r="EPJ7" s="252"/>
      <c r="EPK7" s="252"/>
      <c r="EPL7" s="252"/>
      <c r="EPM7" s="252"/>
      <c r="EPN7" s="252"/>
      <c r="EPO7" s="252"/>
      <c r="EPP7" s="252"/>
      <c r="EPQ7" s="252"/>
      <c r="EPR7" s="252"/>
      <c r="EPS7" s="252"/>
      <c r="EPT7" s="252"/>
      <c r="EPU7" s="252"/>
      <c r="EPV7" s="252"/>
      <c r="EPW7" s="252"/>
      <c r="EPX7" s="252"/>
      <c r="EPY7" s="252"/>
      <c r="EPZ7" s="252"/>
      <c r="EQA7" s="252"/>
      <c r="EQB7" s="252"/>
      <c r="EQC7" s="252"/>
      <c r="EQD7" s="252"/>
      <c r="EQE7" s="252"/>
      <c r="EQF7" s="252"/>
      <c r="EQG7" s="252"/>
      <c r="EQH7" s="252"/>
      <c r="EQI7" s="252"/>
      <c r="EQJ7" s="252"/>
      <c r="EQK7" s="252"/>
      <c r="EQL7" s="252"/>
      <c r="EQM7" s="252"/>
      <c r="EQN7" s="252"/>
      <c r="EQO7" s="252"/>
      <c r="EQP7" s="252"/>
      <c r="EQQ7" s="252"/>
      <c r="EQR7" s="252"/>
      <c r="EQS7" s="252"/>
      <c r="EQT7" s="252"/>
      <c r="EQU7" s="252"/>
      <c r="EQV7" s="252"/>
      <c r="EQW7" s="252"/>
      <c r="EQX7" s="252"/>
      <c r="EQY7" s="252"/>
      <c r="EQZ7" s="252"/>
      <c r="ERA7" s="252"/>
      <c r="ERB7" s="252"/>
      <c r="ERC7" s="252"/>
      <c r="ERD7" s="252"/>
      <c r="ERE7" s="252"/>
      <c r="ERF7" s="252"/>
      <c r="ERG7" s="252"/>
      <c r="ERH7" s="252"/>
      <c r="ERI7" s="252"/>
      <c r="ERJ7" s="252"/>
      <c r="ERK7" s="252"/>
      <c r="ERL7" s="252"/>
      <c r="ERM7" s="252"/>
      <c r="ERN7" s="252"/>
      <c r="ERO7" s="252"/>
      <c r="ERP7" s="252"/>
      <c r="ERQ7" s="252"/>
      <c r="ERR7" s="252"/>
      <c r="ERS7" s="252"/>
      <c r="ERT7" s="252"/>
      <c r="ERU7" s="252"/>
      <c r="ERV7" s="252"/>
      <c r="ERW7" s="252"/>
      <c r="ERX7" s="252"/>
      <c r="ERY7" s="252"/>
      <c r="ERZ7" s="252"/>
      <c r="ESA7" s="252"/>
      <c r="ESB7" s="252"/>
      <c r="ESC7" s="252"/>
      <c r="ESD7" s="252"/>
      <c r="ESE7" s="252"/>
      <c r="ESF7" s="252"/>
      <c r="ESG7" s="252"/>
      <c r="ESH7" s="252"/>
      <c r="ESI7" s="252"/>
      <c r="ESJ7" s="252"/>
      <c r="ESK7" s="252"/>
      <c r="ESL7" s="252"/>
      <c r="ESM7" s="252"/>
      <c r="ESN7" s="252"/>
      <c r="ESO7" s="252"/>
      <c r="ESP7" s="252"/>
      <c r="ESQ7" s="252"/>
      <c r="ESR7" s="252"/>
      <c r="ESS7" s="252"/>
      <c r="EST7" s="252"/>
      <c r="ESU7" s="252"/>
      <c r="ESV7" s="252"/>
      <c r="ESW7" s="252"/>
      <c r="ESX7" s="252"/>
      <c r="ESY7" s="252"/>
      <c r="ESZ7" s="252"/>
      <c r="ETA7" s="252"/>
      <c r="ETB7" s="252"/>
      <c r="ETC7" s="252"/>
      <c r="ETD7" s="252"/>
      <c r="ETE7" s="252"/>
      <c r="ETF7" s="252"/>
      <c r="ETG7" s="252"/>
      <c r="ETH7" s="252"/>
      <c r="ETI7" s="252"/>
      <c r="ETJ7" s="252"/>
      <c r="ETK7" s="252"/>
      <c r="ETL7" s="252"/>
      <c r="ETM7" s="252"/>
      <c r="ETN7" s="252"/>
      <c r="ETO7" s="252"/>
      <c r="ETP7" s="252"/>
      <c r="ETQ7" s="252"/>
      <c r="ETR7" s="252"/>
      <c r="ETS7" s="252"/>
      <c r="ETT7" s="252"/>
      <c r="ETU7" s="252"/>
      <c r="ETV7" s="252"/>
      <c r="ETW7" s="252"/>
      <c r="ETX7" s="252"/>
      <c r="ETY7" s="252"/>
      <c r="ETZ7" s="252"/>
      <c r="EUA7" s="252"/>
      <c r="EUB7" s="252"/>
      <c r="EUC7" s="252"/>
      <c r="EUD7" s="252"/>
      <c r="EUE7" s="252"/>
      <c r="EUF7" s="252"/>
      <c r="EUG7" s="252"/>
      <c r="EUH7" s="252"/>
      <c r="EUI7" s="252"/>
      <c r="EUJ7" s="252"/>
      <c r="EUK7" s="252"/>
      <c r="EUL7" s="252"/>
      <c r="EUM7" s="252"/>
      <c r="EUN7" s="252"/>
      <c r="EUO7" s="252"/>
      <c r="EUP7" s="252"/>
      <c r="EUQ7" s="252"/>
      <c r="EUR7" s="252"/>
      <c r="EUS7" s="252"/>
      <c r="EUT7" s="252"/>
      <c r="EUU7" s="252"/>
      <c r="EUV7" s="252"/>
      <c r="EUW7" s="252"/>
      <c r="EUX7" s="252"/>
      <c r="EUY7" s="252"/>
      <c r="EUZ7" s="252"/>
      <c r="EVA7" s="252"/>
      <c r="EVB7" s="252"/>
      <c r="EVC7" s="252"/>
      <c r="EVD7" s="252"/>
      <c r="EVE7" s="252"/>
      <c r="EVF7" s="252"/>
      <c r="EVG7" s="252"/>
      <c r="EVH7" s="252"/>
      <c r="EVI7" s="252"/>
      <c r="EVJ7" s="252"/>
      <c r="EVK7" s="252"/>
      <c r="EVL7" s="252"/>
      <c r="EVM7" s="252"/>
      <c r="EVN7" s="252"/>
      <c r="EVO7" s="252"/>
      <c r="EVP7" s="252"/>
      <c r="EVQ7" s="252"/>
      <c r="EVR7" s="252"/>
      <c r="EVS7" s="252"/>
      <c r="EVT7" s="252"/>
      <c r="EVU7" s="252"/>
      <c r="EVV7" s="252"/>
      <c r="EVW7" s="252"/>
      <c r="EVX7" s="252"/>
      <c r="EVY7" s="252"/>
      <c r="EVZ7" s="252"/>
      <c r="EWA7" s="252"/>
      <c r="EWB7" s="252"/>
      <c r="EWC7" s="252"/>
      <c r="EWD7" s="252"/>
      <c r="EWE7" s="252"/>
      <c r="EWF7" s="252"/>
      <c r="EWG7" s="252"/>
      <c r="EWH7" s="252"/>
      <c r="EWI7" s="252"/>
      <c r="EWJ7" s="252"/>
      <c r="EWK7" s="252"/>
      <c r="EWL7" s="252"/>
      <c r="EWM7" s="252"/>
      <c r="EWN7" s="252"/>
      <c r="EWO7" s="252"/>
      <c r="EWP7" s="252"/>
      <c r="EWQ7" s="252"/>
      <c r="EWR7" s="252"/>
      <c r="EWS7" s="252"/>
      <c r="EWT7" s="252"/>
      <c r="EWU7" s="252"/>
      <c r="EWV7" s="252"/>
      <c r="EWW7" s="252"/>
      <c r="EWX7" s="252"/>
      <c r="EWY7" s="252"/>
      <c r="EWZ7" s="252"/>
      <c r="EXA7" s="252"/>
      <c r="EXB7" s="252"/>
      <c r="EXC7" s="252"/>
      <c r="EXD7" s="252"/>
      <c r="EXE7" s="252"/>
      <c r="EXF7" s="252"/>
      <c r="EXG7" s="252"/>
      <c r="EXH7" s="252"/>
      <c r="EXI7" s="252"/>
      <c r="EXJ7" s="252"/>
      <c r="EXK7" s="252"/>
      <c r="EXL7" s="252"/>
      <c r="EXM7" s="252"/>
      <c r="EXN7" s="252"/>
      <c r="EXO7" s="252"/>
      <c r="EXP7" s="252"/>
      <c r="EXQ7" s="252"/>
      <c r="EXR7" s="252"/>
      <c r="EXS7" s="252"/>
      <c r="EXT7" s="252"/>
      <c r="EXU7" s="252"/>
      <c r="EXV7" s="252"/>
      <c r="EXW7" s="252"/>
      <c r="EXX7" s="252"/>
      <c r="EXY7" s="252"/>
      <c r="EXZ7" s="252"/>
      <c r="EYA7" s="252"/>
      <c r="EYB7" s="252"/>
      <c r="EYC7" s="252"/>
      <c r="EYD7" s="252"/>
      <c r="EYE7" s="252"/>
      <c r="EYF7" s="252"/>
      <c r="EYG7" s="252"/>
      <c r="EYH7" s="252"/>
      <c r="EYI7" s="252"/>
      <c r="EYJ7" s="252"/>
      <c r="EYK7" s="252"/>
      <c r="EYL7" s="252"/>
      <c r="EYM7" s="252"/>
      <c r="EYN7" s="252"/>
      <c r="EYO7" s="252"/>
      <c r="EYP7" s="252"/>
      <c r="EYQ7" s="252"/>
      <c r="EYR7" s="252"/>
      <c r="EYS7" s="252"/>
      <c r="EYT7" s="252"/>
      <c r="EYU7" s="252"/>
      <c r="EYV7" s="252"/>
      <c r="EYW7" s="252"/>
      <c r="EYX7" s="252"/>
      <c r="EYY7" s="252"/>
      <c r="EYZ7" s="252"/>
      <c r="EZA7" s="252"/>
      <c r="EZB7" s="252"/>
      <c r="EZC7" s="252"/>
      <c r="EZD7" s="252"/>
      <c r="EZE7" s="252"/>
      <c r="EZF7" s="252"/>
      <c r="EZG7" s="252"/>
      <c r="EZH7" s="252"/>
      <c r="EZI7" s="252"/>
      <c r="EZJ7" s="252"/>
      <c r="EZK7" s="252"/>
      <c r="EZL7" s="252"/>
      <c r="EZM7" s="252"/>
      <c r="EZN7" s="252"/>
      <c r="EZO7" s="252"/>
      <c r="EZP7" s="252"/>
      <c r="EZQ7" s="252"/>
      <c r="EZR7" s="252"/>
      <c r="EZS7" s="252"/>
      <c r="EZT7" s="252"/>
      <c r="EZU7" s="252"/>
      <c r="EZV7" s="252"/>
      <c r="EZW7" s="252"/>
      <c r="EZX7" s="252"/>
      <c r="EZY7" s="252"/>
      <c r="EZZ7" s="252"/>
      <c r="FAA7" s="252"/>
      <c r="FAB7" s="252"/>
      <c r="FAC7" s="252"/>
      <c r="FAD7" s="252"/>
      <c r="FAE7" s="252"/>
      <c r="FAF7" s="252"/>
      <c r="FAG7" s="252"/>
      <c r="FAH7" s="252"/>
      <c r="FAI7" s="252"/>
      <c r="FAJ7" s="252"/>
      <c r="FAK7" s="252"/>
      <c r="FAL7" s="252"/>
      <c r="FAM7" s="252"/>
      <c r="FAN7" s="252"/>
      <c r="FAO7" s="252"/>
      <c r="FAP7" s="252"/>
      <c r="FAQ7" s="252"/>
      <c r="FAR7" s="252"/>
      <c r="FAS7" s="252"/>
      <c r="FAT7" s="252"/>
      <c r="FAU7" s="252"/>
      <c r="FAV7" s="252"/>
      <c r="FAW7" s="252"/>
      <c r="FAX7" s="252"/>
      <c r="FAY7" s="252"/>
      <c r="FAZ7" s="252"/>
      <c r="FBA7" s="252"/>
      <c r="FBB7" s="252"/>
      <c r="FBC7" s="252"/>
      <c r="FBD7" s="252"/>
      <c r="FBE7" s="252"/>
      <c r="FBF7" s="252"/>
      <c r="FBG7" s="252"/>
      <c r="FBH7" s="252"/>
      <c r="FBI7" s="252"/>
      <c r="FBJ7" s="252"/>
      <c r="FBK7" s="252"/>
      <c r="FBL7" s="252"/>
      <c r="FBM7" s="252"/>
      <c r="FBN7" s="252"/>
      <c r="FBO7" s="252"/>
      <c r="FBP7" s="252"/>
      <c r="FBQ7" s="252"/>
      <c r="FBR7" s="252"/>
      <c r="FBS7" s="252"/>
      <c r="FBT7" s="252"/>
      <c r="FBU7" s="252"/>
      <c r="FBV7" s="252"/>
      <c r="FBW7" s="252"/>
      <c r="FBX7" s="252"/>
      <c r="FBY7" s="252"/>
      <c r="FBZ7" s="252"/>
      <c r="FCA7" s="252"/>
      <c r="FCB7" s="252"/>
      <c r="FCC7" s="252"/>
      <c r="FCD7" s="252"/>
      <c r="FCE7" s="252"/>
      <c r="FCF7" s="252"/>
      <c r="FCG7" s="252"/>
      <c r="FCH7" s="252"/>
      <c r="FCI7" s="252"/>
      <c r="FCJ7" s="252"/>
      <c r="FCK7" s="252"/>
      <c r="FCL7" s="252"/>
      <c r="FCM7" s="252"/>
      <c r="FCN7" s="252"/>
      <c r="FCO7" s="252"/>
      <c r="FCP7" s="252"/>
      <c r="FCQ7" s="252"/>
      <c r="FCR7" s="252"/>
      <c r="FCS7" s="252"/>
      <c r="FCT7" s="252"/>
      <c r="FCU7" s="252"/>
      <c r="FCV7" s="252"/>
      <c r="FCW7" s="252"/>
      <c r="FCX7" s="252"/>
      <c r="FCY7" s="252"/>
      <c r="FCZ7" s="252"/>
      <c r="FDA7" s="252"/>
      <c r="FDB7" s="252"/>
      <c r="FDC7" s="252"/>
      <c r="FDD7" s="252"/>
      <c r="FDE7" s="252"/>
      <c r="FDF7" s="252"/>
      <c r="FDG7" s="252"/>
      <c r="FDH7" s="252"/>
      <c r="FDI7" s="252"/>
      <c r="FDJ7" s="252"/>
      <c r="FDK7" s="252"/>
      <c r="FDL7" s="252"/>
      <c r="FDM7" s="252"/>
      <c r="FDN7" s="252"/>
      <c r="FDO7" s="252"/>
      <c r="FDP7" s="252"/>
      <c r="FDQ7" s="252"/>
      <c r="FDR7" s="252"/>
      <c r="FDS7" s="252"/>
      <c r="FDT7" s="252"/>
      <c r="FDU7" s="252"/>
      <c r="FDV7" s="252"/>
      <c r="FDW7" s="252"/>
      <c r="FDX7" s="252"/>
      <c r="FDY7" s="252"/>
      <c r="FDZ7" s="252"/>
      <c r="FEA7" s="252"/>
      <c r="FEB7" s="252"/>
      <c r="FEC7" s="252"/>
      <c r="FED7" s="252"/>
      <c r="FEE7" s="252"/>
      <c r="FEF7" s="252"/>
      <c r="FEG7" s="252"/>
      <c r="FEH7" s="252"/>
      <c r="FEI7" s="252"/>
      <c r="FEJ7" s="252"/>
      <c r="FEK7" s="252"/>
      <c r="FEL7" s="252"/>
      <c r="FEM7" s="252"/>
      <c r="FEN7" s="252"/>
      <c r="FEO7" s="252"/>
      <c r="FEP7" s="252"/>
      <c r="FEQ7" s="252"/>
      <c r="FER7" s="252"/>
      <c r="FES7" s="252"/>
      <c r="FET7" s="252"/>
      <c r="FEU7" s="252"/>
      <c r="FEV7" s="252"/>
      <c r="FEW7" s="252"/>
      <c r="FEX7" s="252"/>
      <c r="FEY7" s="252"/>
      <c r="FEZ7" s="252"/>
      <c r="FFA7" s="252"/>
      <c r="FFB7" s="252"/>
      <c r="FFC7" s="252"/>
      <c r="FFD7" s="252"/>
      <c r="FFE7" s="252"/>
      <c r="FFF7" s="252"/>
      <c r="FFG7" s="252"/>
      <c r="FFH7" s="252"/>
      <c r="FFI7" s="252"/>
      <c r="FFJ7" s="252"/>
      <c r="FFK7" s="252"/>
      <c r="FFL7" s="252"/>
      <c r="FFM7" s="252"/>
      <c r="FFN7" s="252"/>
      <c r="FFO7" s="252"/>
      <c r="FFP7" s="252"/>
      <c r="FFQ7" s="252"/>
      <c r="FFR7" s="252"/>
      <c r="FFS7" s="252"/>
      <c r="FFT7" s="252"/>
      <c r="FFU7" s="252"/>
      <c r="FFV7" s="252"/>
      <c r="FFW7" s="252"/>
      <c r="FFX7" s="252"/>
      <c r="FFY7" s="252"/>
      <c r="FFZ7" s="252"/>
      <c r="FGA7" s="252"/>
      <c r="FGB7" s="252"/>
      <c r="FGC7" s="252"/>
      <c r="FGD7" s="252"/>
      <c r="FGE7" s="252"/>
      <c r="FGF7" s="252"/>
      <c r="FGG7" s="252"/>
      <c r="FGH7" s="252"/>
      <c r="FGI7" s="252"/>
      <c r="FGJ7" s="252"/>
      <c r="FGK7" s="252"/>
      <c r="FGL7" s="252"/>
      <c r="FGM7" s="252"/>
      <c r="FGN7" s="252"/>
      <c r="FGO7" s="252"/>
      <c r="FGP7" s="252"/>
      <c r="FGQ7" s="252"/>
      <c r="FGR7" s="252"/>
      <c r="FGS7" s="252"/>
      <c r="FGT7" s="252"/>
      <c r="FGU7" s="252"/>
      <c r="FGV7" s="252"/>
      <c r="FGW7" s="252"/>
      <c r="FGX7" s="252"/>
      <c r="FGY7" s="252"/>
      <c r="FGZ7" s="252"/>
      <c r="FHA7" s="252"/>
      <c r="FHB7" s="252"/>
      <c r="FHC7" s="252"/>
      <c r="FHD7" s="252"/>
      <c r="FHE7" s="252"/>
      <c r="FHF7" s="252"/>
      <c r="FHG7" s="252"/>
      <c r="FHH7" s="252"/>
      <c r="FHI7" s="252"/>
      <c r="FHJ7" s="252"/>
      <c r="FHK7" s="252"/>
      <c r="FHL7" s="252"/>
      <c r="FHM7" s="252"/>
      <c r="FHN7" s="252"/>
      <c r="FHO7" s="252"/>
      <c r="FHP7" s="252"/>
      <c r="FHQ7" s="252"/>
      <c r="FHR7" s="252"/>
      <c r="FHS7" s="252"/>
      <c r="FHT7" s="252"/>
      <c r="FHU7" s="252"/>
      <c r="FHV7" s="252"/>
      <c r="FHW7" s="252"/>
      <c r="FHX7" s="252"/>
      <c r="FHY7" s="252"/>
      <c r="FHZ7" s="252"/>
      <c r="FIA7" s="252"/>
      <c r="FIB7" s="252"/>
      <c r="FIC7" s="252"/>
      <c r="FID7" s="252"/>
      <c r="FIE7" s="252"/>
      <c r="FIF7" s="252"/>
      <c r="FIG7" s="252"/>
      <c r="FIH7" s="252"/>
      <c r="FII7" s="252"/>
      <c r="FIJ7" s="252"/>
      <c r="FIK7" s="252"/>
      <c r="FIL7" s="252"/>
      <c r="FIM7" s="252"/>
      <c r="FIN7" s="252"/>
      <c r="FIO7" s="252"/>
      <c r="FIP7" s="252"/>
      <c r="FIQ7" s="252"/>
      <c r="FIR7" s="252"/>
      <c r="FIS7" s="252"/>
      <c r="FIT7" s="252"/>
      <c r="FIU7" s="252"/>
      <c r="FIV7" s="252"/>
      <c r="FIW7" s="252"/>
      <c r="FIX7" s="252"/>
      <c r="FIY7" s="252"/>
      <c r="FIZ7" s="252"/>
      <c r="FJA7" s="252"/>
      <c r="FJB7" s="252"/>
      <c r="FJC7" s="252"/>
      <c r="FJD7" s="252"/>
      <c r="FJE7" s="252"/>
      <c r="FJF7" s="252"/>
      <c r="FJG7" s="252"/>
      <c r="FJH7" s="252"/>
      <c r="FJI7" s="252"/>
      <c r="FJJ7" s="252"/>
      <c r="FJK7" s="252"/>
      <c r="FJL7" s="252"/>
      <c r="FJM7" s="252"/>
      <c r="FJN7" s="252"/>
      <c r="FJO7" s="252"/>
      <c r="FJP7" s="252"/>
      <c r="FJQ7" s="252"/>
      <c r="FJR7" s="252"/>
      <c r="FJS7" s="252"/>
      <c r="FJT7" s="252"/>
      <c r="FJU7" s="252"/>
      <c r="FJV7" s="252"/>
      <c r="FJW7" s="252"/>
      <c r="FJX7" s="252"/>
      <c r="FJY7" s="252"/>
      <c r="FJZ7" s="252"/>
      <c r="FKA7" s="252"/>
      <c r="FKB7" s="252"/>
      <c r="FKC7" s="252"/>
      <c r="FKD7" s="252"/>
      <c r="FKE7" s="252"/>
      <c r="FKF7" s="252"/>
      <c r="FKG7" s="252"/>
      <c r="FKH7" s="252"/>
      <c r="FKI7" s="252"/>
      <c r="FKJ7" s="252"/>
      <c r="FKK7" s="252"/>
      <c r="FKL7" s="252"/>
      <c r="FKM7" s="252"/>
      <c r="FKN7" s="252"/>
      <c r="FKO7" s="252"/>
      <c r="FKP7" s="252"/>
      <c r="FKQ7" s="252"/>
      <c r="FKR7" s="252"/>
      <c r="FKS7" s="252"/>
      <c r="FKT7" s="252"/>
      <c r="FKU7" s="252"/>
      <c r="FKV7" s="252"/>
      <c r="FKW7" s="252"/>
      <c r="FKX7" s="252"/>
      <c r="FKY7" s="252"/>
      <c r="FKZ7" s="252"/>
      <c r="FLA7" s="252"/>
      <c r="FLB7" s="252"/>
      <c r="FLC7" s="252"/>
      <c r="FLD7" s="252"/>
      <c r="FLE7" s="252"/>
      <c r="FLF7" s="252"/>
      <c r="FLG7" s="252"/>
      <c r="FLH7" s="252"/>
      <c r="FLI7" s="252"/>
      <c r="FLJ7" s="252"/>
      <c r="FLK7" s="252"/>
      <c r="FLL7" s="252"/>
      <c r="FLM7" s="252"/>
      <c r="FLN7" s="252"/>
      <c r="FLO7" s="252"/>
      <c r="FLP7" s="252"/>
      <c r="FLQ7" s="252"/>
      <c r="FLR7" s="252"/>
      <c r="FLS7" s="252"/>
      <c r="FLT7" s="252"/>
      <c r="FLU7" s="252"/>
      <c r="FLV7" s="252"/>
      <c r="FLW7" s="252"/>
      <c r="FLX7" s="252"/>
      <c r="FLY7" s="252"/>
      <c r="FLZ7" s="252"/>
      <c r="FMA7" s="252"/>
      <c r="FMB7" s="252"/>
      <c r="FMC7" s="252"/>
      <c r="FMD7" s="252"/>
      <c r="FME7" s="252"/>
      <c r="FMF7" s="252"/>
      <c r="FMG7" s="252"/>
      <c r="FMH7" s="252"/>
      <c r="FMI7" s="252"/>
      <c r="FMJ7" s="252"/>
      <c r="FMK7" s="252"/>
      <c r="FML7" s="252"/>
      <c r="FMM7" s="252"/>
      <c r="FMN7" s="252"/>
      <c r="FMO7" s="252"/>
      <c r="FMP7" s="252"/>
      <c r="FMQ7" s="252"/>
      <c r="FMR7" s="252"/>
      <c r="FMS7" s="252"/>
      <c r="FMT7" s="252"/>
      <c r="FMU7" s="252"/>
      <c r="FMV7" s="252"/>
      <c r="FMW7" s="252"/>
      <c r="FMX7" s="252"/>
      <c r="FMY7" s="252"/>
      <c r="FMZ7" s="252"/>
      <c r="FNA7" s="252"/>
      <c r="FNB7" s="252"/>
      <c r="FNC7" s="252"/>
      <c r="FND7" s="252"/>
      <c r="FNE7" s="252"/>
      <c r="FNF7" s="252"/>
      <c r="FNG7" s="252"/>
      <c r="FNH7" s="252"/>
      <c r="FNI7" s="252"/>
      <c r="FNJ7" s="252"/>
      <c r="FNK7" s="252"/>
      <c r="FNL7" s="252"/>
      <c r="FNM7" s="252"/>
      <c r="FNN7" s="252"/>
      <c r="FNO7" s="252"/>
      <c r="FNP7" s="252"/>
      <c r="FNQ7" s="252"/>
      <c r="FNR7" s="252"/>
      <c r="FNS7" s="252"/>
      <c r="FNT7" s="252"/>
      <c r="FNU7" s="252"/>
      <c r="FNV7" s="252"/>
      <c r="FNW7" s="252"/>
      <c r="FNX7" s="252"/>
      <c r="FNY7" s="252"/>
      <c r="FNZ7" s="252"/>
      <c r="FOA7" s="252"/>
      <c r="FOB7" s="252"/>
      <c r="FOC7" s="252"/>
      <c r="FOD7" s="252"/>
      <c r="FOE7" s="252"/>
      <c r="FOF7" s="252"/>
      <c r="FOG7" s="252"/>
      <c r="FOH7" s="252"/>
      <c r="FOI7" s="252"/>
      <c r="FOJ7" s="252"/>
      <c r="FOK7" s="252"/>
      <c r="FOL7" s="252"/>
      <c r="FOM7" s="252"/>
      <c r="FON7" s="252"/>
      <c r="FOO7" s="252"/>
      <c r="FOP7" s="252"/>
      <c r="FOQ7" s="252"/>
      <c r="FOR7" s="252"/>
      <c r="FOS7" s="252"/>
      <c r="FOT7" s="252"/>
      <c r="FOU7" s="252"/>
      <c r="FOV7" s="252"/>
      <c r="FOW7" s="252"/>
      <c r="FOX7" s="252"/>
      <c r="FOY7" s="252"/>
      <c r="FOZ7" s="252"/>
      <c r="FPA7" s="252"/>
      <c r="FPB7" s="252"/>
      <c r="FPC7" s="252"/>
      <c r="FPD7" s="252"/>
      <c r="FPE7" s="252"/>
      <c r="FPF7" s="252"/>
      <c r="FPG7" s="252"/>
      <c r="FPH7" s="252"/>
      <c r="FPI7" s="252"/>
      <c r="FPJ7" s="252"/>
      <c r="FPK7" s="252"/>
      <c r="FPL7" s="252"/>
      <c r="FPM7" s="252"/>
      <c r="FPN7" s="252"/>
      <c r="FPO7" s="252"/>
      <c r="FPP7" s="252"/>
      <c r="FPQ7" s="252"/>
      <c r="FPR7" s="252"/>
      <c r="FPS7" s="252"/>
      <c r="FPT7" s="252"/>
      <c r="FPU7" s="252"/>
      <c r="FPV7" s="252"/>
      <c r="FPW7" s="252"/>
      <c r="FPX7" s="252"/>
      <c r="FPY7" s="252"/>
      <c r="FPZ7" s="252"/>
      <c r="FQA7" s="252"/>
      <c r="FQB7" s="252"/>
      <c r="FQC7" s="252"/>
      <c r="FQD7" s="252"/>
      <c r="FQE7" s="252"/>
      <c r="FQF7" s="252"/>
      <c r="FQG7" s="252"/>
      <c r="FQH7" s="252"/>
      <c r="FQI7" s="252"/>
      <c r="FQJ7" s="252"/>
      <c r="FQK7" s="252"/>
      <c r="FQL7" s="252"/>
      <c r="FQM7" s="252"/>
      <c r="FQN7" s="252"/>
      <c r="FQO7" s="252"/>
      <c r="FQP7" s="252"/>
      <c r="FQQ7" s="252"/>
      <c r="FQR7" s="252"/>
      <c r="FQS7" s="252"/>
      <c r="FQT7" s="252"/>
      <c r="FQU7" s="252"/>
      <c r="FQV7" s="252"/>
      <c r="FQW7" s="252"/>
      <c r="FQX7" s="252"/>
      <c r="FQY7" s="252"/>
      <c r="FQZ7" s="252"/>
      <c r="FRA7" s="252"/>
      <c r="FRB7" s="252"/>
      <c r="FRC7" s="252"/>
      <c r="FRD7" s="252"/>
      <c r="FRE7" s="252"/>
      <c r="FRF7" s="252"/>
      <c r="FRG7" s="252"/>
      <c r="FRH7" s="252"/>
      <c r="FRI7" s="252"/>
      <c r="FRJ7" s="252"/>
      <c r="FRK7" s="252"/>
      <c r="FRL7" s="252"/>
      <c r="FRM7" s="252"/>
      <c r="FRN7" s="252"/>
      <c r="FRO7" s="252"/>
      <c r="FRP7" s="252"/>
      <c r="FRQ7" s="252"/>
      <c r="FRR7" s="252"/>
      <c r="FRS7" s="252"/>
      <c r="FRT7" s="252"/>
      <c r="FRU7" s="252"/>
      <c r="FRV7" s="252"/>
      <c r="FRW7" s="252"/>
      <c r="FRX7" s="252"/>
      <c r="FRY7" s="252"/>
      <c r="FRZ7" s="252"/>
      <c r="FSA7" s="252"/>
      <c r="FSB7" s="252"/>
      <c r="FSC7" s="252"/>
      <c r="FSD7" s="252"/>
      <c r="FSE7" s="252"/>
      <c r="FSF7" s="252"/>
      <c r="FSG7" s="252"/>
      <c r="FSH7" s="252"/>
      <c r="FSI7" s="252"/>
      <c r="FSJ7" s="252"/>
      <c r="FSK7" s="252"/>
      <c r="FSL7" s="252"/>
      <c r="FSM7" s="252"/>
      <c r="FSN7" s="252"/>
      <c r="FSO7" s="252"/>
      <c r="FSP7" s="252"/>
      <c r="FSQ7" s="252"/>
      <c r="FSR7" s="252"/>
      <c r="FSS7" s="252"/>
      <c r="FST7" s="252"/>
      <c r="FSU7" s="252"/>
      <c r="FSV7" s="252"/>
      <c r="FSW7" s="252"/>
      <c r="FSX7" s="252"/>
      <c r="FSY7" s="252"/>
      <c r="FSZ7" s="252"/>
      <c r="FTA7" s="252"/>
      <c r="FTB7" s="252"/>
      <c r="FTC7" s="252"/>
      <c r="FTD7" s="252"/>
      <c r="FTE7" s="252"/>
      <c r="FTF7" s="252"/>
      <c r="FTG7" s="252"/>
      <c r="FTH7" s="252"/>
      <c r="FTI7" s="252"/>
      <c r="FTJ7" s="252"/>
      <c r="FTK7" s="252"/>
      <c r="FTL7" s="252"/>
      <c r="FTM7" s="252"/>
      <c r="FTN7" s="252"/>
      <c r="FTO7" s="252"/>
      <c r="FTP7" s="252"/>
      <c r="FTQ7" s="252"/>
      <c r="FTR7" s="252"/>
      <c r="FTS7" s="252"/>
      <c r="FTT7" s="252"/>
      <c r="FTU7" s="252"/>
      <c r="FTV7" s="252"/>
      <c r="FTW7" s="252"/>
      <c r="FTX7" s="252"/>
      <c r="FTY7" s="252"/>
      <c r="FTZ7" s="252"/>
      <c r="FUA7" s="252"/>
      <c r="FUB7" s="252"/>
      <c r="FUC7" s="252"/>
      <c r="FUD7" s="252"/>
      <c r="FUE7" s="252"/>
      <c r="FUF7" s="252"/>
      <c r="FUG7" s="252"/>
      <c r="FUH7" s="252"/>
      <c r="FUI7" s="252"/>
      <c r="FUJ7" s="252"/>
      <c r="FUK7" s="252"/>
      <c r="FUL7" s="252"/>
      <c r="FUM7" s="252"/>
      <c r="FUN7" s="252"/>
      <c r="FUO7" s="252"/>
      <c r="FUP7" s="252"/>
      <c r="FUQ7" s="252"/>
      <c r="FUR7" s="252"/>
      <c r="FUS7" s="252"/>
      <c r="FUT7" s="252"/>
      <c r="FUU7" s="252"/>
      <c r="FUV7" s="252"/>
      <c r="FUW7" s="252"/>
      <c r="FUX7" s="252"/>
      <c r="FUY7" s="252"/>
      <c r="FUZ7" s="252"/>
      <c r="FVA7" s="252"/>
      <c r="FVB7" s="252"/>
      <c r="FVC7" s="252"/>
      <c r="FVD7" s="252"/>
      <c r="FVE7" s="252"/>
      <c r="FVF7" s="252"/>
      <c r="FVG7" s="252"/>
      <c r="FVH7" s="252"/>
      <c r="FVI7" s="252"/>
      <c r="FVJ7" s="252"/>
      <c r="FVK7" s="252"/>
      <c r="FVL7" s="252"/>
      <c r="FVM7" s="252"/>
      <c r="FVN7" s="252"/>
      <c r="FVO7" s="252"/>
      <c r="FVP7" s="252"/>
      <c r="FVQ7" s="252"/>
      <c r="FVR7" s="252"/>
      <c r="FVS7" s="252"/>
      <c r="FVT7" s="252"/>
      <c r="FVU7" s="252"/>
      <c r="FVV7" s="252"/>
      <c r="FVW7" s="252"/>
      <c r="FVX7" s="252"/>
      <c r="FVY7" s="252"/>
      <c r="FVZ7" s="252"/>
      <c r="FWA7" s="252"/>
      <c r="FWB7" s="252"/>
      <c r="FWC7" s="252"/>
      <c r="FWD7" s="252"/>
      <c r="FWE7" s="252"/>
      <c r="FWF7" s="252"/>
      <c r="FWG7" s="252"/>
      <c r="FWH7" s="252"/>
      <c r="FWI7" s="252"/>
      <c r="FWJ7" s="252"/>
      <c r="FWK7" s="252"/>
      <c r="FWL7" s="252"/>
      <c r="FWM7" s="252"/>
      <c r="FWN7" s="252"/>
      <c r="FWO7" s="252"/>
      <c r="FWP7" s="252"/>
      <c r="FWQ7" s="252"/>
      <c r="FWR7" s="252"/>
      <c r="FWS7" s="252"/>
      <c r="FWT7" s="252"/>
      <c r="FWU7" s="252"/>
      <c r="FWV7" s="252"/>
      <c r="FWW7" s="252"/>
      <c r="FWX7" s="252"/>
      <c r="FWY7" s="252"/>
      <c r="FWZ7" s="252"/>
      <c r="FXA7" s="252"/>
      <c r="FXB7" s="252"/>
      <c r="FXC7" s="252"/>
      <c r="FXD7" s="252"/>
      <c r="FXE7" s="252"/>
      <c r="FXF7" s="252"/>
      <c r="FXG7" s="252"/>
      <c r="FXH7" s="252"/>
      <c r="FXI7" s="252"/>
      <c r="FXJ7" s="252"/>
      <c r="FXK7" s="252"/>
      <c r="FXL7" s="252"/>
      <c r="FXM7" s="252"/>
      <c r="FXN7" s="252"/>
      <c r="FXO7" s="252"/>
      <c r="FXP7" s="252"/>
      <c r="FXQ7" s="252"/>
      <c r="FXR7" s="252"/>
      <c r="FXS7" s="252"/>
      <c r="FXT7" s="252"/>
      <c r="FXU7" s="252"/>
      <c r="FXV7" s="252"/>
      <c r="FXW7" s="252"/>
      <c r="FXX7" s="252"/>
      <c r="FXY7" s="252"/>
      <c r="FXZ7" s="252"/>
      <c r="FYA7" s="252"/>
      <c r="FYB7" s="252"/>
      <c r="FYC7" s="252"/>
      <c r="FYD7" s="252"/>
      <c r="FYE7" s="252"/>
      <c r="FYF7" s="252"/>
      <c r="FYG7" s="252"/>
      <c r="FYH7" s="252"/>
      <c r="FYI7" s="252"/>
      <c r="FYJ7" s="252"/>
      <c r="FYK7" s="252"/>
      <c r="FYL7" s="252"/>
      <c r="FYM7" s="252"/>
      <c r="FYN7" s="252"/>
      <c r="FYO7" s="252"/>
      <c r="FYP7" s="252"/>
      <c r="FYQ7" s="252"/>
      <c r="FYR7" s="252"/>
      <c r="FYS7" s="252"/>
      <c r="FYT7" s="252"/>
      <c r="FYU7" s="252"/>
      <c r="FYV7" s="252"/>
      <c r="FYW7" s="252"/>
      <c r="FYX7" s="252"/>
      <c r="FYY7" s="252"/>
      <c r="FYZ7" s="252"/>
      <c r="FZA7" s="252"/>
      <c r="FZB7" s="252"/>
      <c r="FZC7" s="252"/>
      <c r="FZD7" s="252"/>
      <c r="FZE7" s="252"/>
      <c r="FZF7" s="252"/>
      <c r="FZG7" s="252"/>
      <c r="FZH7" s="252"/>
      <c r="FZI7" s="252"/>
      <c r="FZJ7" s="252"/>
      <c r="FZK7" s="252"/>
      <c r="FZL7" s="252"/>
      <c r="FZM7" s="252"/>
      <c r="FZN7" s="252"/>
      <c r="FZO7" s="252"/>
      <c r="FZP7" s="252"/>
      <c r="FZQ7" s="252"/>
      <c r="FZR7" s="252"/>
      <c r="FZS7" s="252"/>
      <c r="FZT7" s="252"/>
      <c r="FZU7" s="252"/>
      <c r="FZV7" s="252"/>
      <c r="FZW7" s="252"/>
      <c r="FZX7" s="252"/>
      <c r="FZY7" s="252"/>
      <c r="FZZ7" s="252"/>
      <c r="GAA7" s="252"/>
      <c r="GAB7" s="252"/>
      <c r="GAC7" s="252"/>
      <c r="GAD7" s="252"/>
      <c r="GAE7" s="252"/>
      <c r="GAF7" s="252"/>
      <c r="GAG7" s="252"/>
      <c r="GAH7" s="252"/>
      <c r="GAI7" s="252"/>
      <c r="GAJ7" s="252"/>
      <c r="GAK7" s="252"/>
      <c r="GAL7" s="252"/>
      <c r="GAM7" s="252"/>
      <c r="GAN7" s="252"/>
      <c r="GAO7" s="252"/>
      <c r="GAP7" s="252"/>
      <c r="GAQ7" s="252"/>
      <c r="GAR7" s="252"/>
      <c r="GAS7" s="252"/>
      <c r="GAT7" s="252"/>
      <c r="GAU7" s="252"/>
      <c r="GAV7" s="252"/>
      <c r="GAW7" s="252"/>
      <c r="GAX7" s="252"/>
      <c r="GAY7" s="252"/>
      <c r="GAZ7" s="252"/>
      <c r="GBA7" s="252"/>
      <c r="GBB7" s="252"/>
      <c r="GBC7" s="252"/>
      <c r="GBD7" s="252"/>
      <c r="GBE7" s="252"/>
      <c r="GBF7" s="252"/>
      <c r="GBG7" s="252"/>
      <c r="GBH7" s="252"/>
      <c r="GBI7" s="252"/>
      <c r="GBJ7" s="252"/>
      <c r="GBK7" s="252"/>
      <c r="GBL7" s="252"/>
      <c r="GBM7" s="252"/>
      <c r="GBN7" s="252"/>
      <c r="GBO7" s="252"/>
      <c r="GBP7" s="252"/>
      <c r="GBQ7" s="252"/>
      <c r="GBR7" s="252"/>
      <c r="GBS7" s="252"/>
      <c r="GBT7" s="252"/>
      <c r="GBU7" s="252"/>
      <c r="GBV7" s="252"/>
      <c r="GBW7" s="252"/>
      <c r="GBX7" s="252"/>
      <c r="GBY7" s="252"/>
      <c r="GBZ7" s="252"/>
      <c r="GCA7" s="252"/>
      <c r="GCB7" s="252"/>
      <c r="GCC7" s="252"/>
      <c r="GCD7" s="252"/>
      <c r="GCE7" s="252"/>
      <c r="GCF7" s="252"/>
      <c r="GCG7" s="252"/>
      <c r="GCH7" s="252"/>
      <c r="GCI7" s="252"/>
      <c r="GCJ7" s="252"/>
      <c r="GCK7" s="252"/>
      <c r="GCL7" s="252"/>
      <c r="GCM7" s="252"/>
      <c r="GCN7" s="252"/>
      <c r="GCO7" s="252"/>
      <c r="GCP7" s="252"/>
      <c r="GCQ7" s="252"/>
      <c r="GCR7" s="252"/>
      <c r="GCS7" s="252"/>
      <c r="GCT7" s="252"/>
      <c r="GCU7" s="252"/>
      <c r="GCV7" s="252"/>
      <c r="GCW7" s="252"/>
      <c r="GCX7" s="252"/>
      <c r="GCY7" s="252"/>
      <c r="GCZ7" s="252"/>
      <c r="GDA7" s="252"/>
      <c r="GDB7" s="252"/>
      <c r="GDC7" s="252"/>
      <c r="GDD7" s="252"/>
      <c r="GDE7" s="252"/>
      <c r="GDF7" s="252"/>
      <c r="GDG7" s="252"/>
      <c r="GDH7" s="252"/>
      <c r="GDI7" s="252"/>
      <c r="GDJ7" s="252"/>
      <c r="GDK7" s="252"/>
      <c r="GDL7" s="252"/>
      <c r="GDM7" s="252"/>
      <c r="GDN7" s="252"/>
      <c r="GDO7" s="252"/>
      <c r="GDP7" s="252"/>
      <c r="GDQ7" s="252"/>
      <c r="GDR7" s="252"/>
      <c r="GDS7" s="252"/>
      <c r="GDT7" s="252"/>
      <c r="GDU7" s="252"/>
      <c r="GDV7" s="252"/>
      <c r="GDW7" s="252"/>
      <c r="GDX7" s="252"/>
      <c r="GDY7" s="252"/>
      <c r="GDZ7" s="252"/>
      <c r="GEA7" s="252"/>
      <c r="GEB7" s="252"/>
      <c r="GEC7" s="252"/>
      <c r="GED7" s="252"/>
      <c r="GEE7" s="252"/>
      <c r="GEF7" s="252"/>
      <c r="GEG7" s="252"/>
      <c r="GEH7" s="252"/>
      <c r="GEI7" s="252"/>
      <c r="GEJ7" s="252"/>
      <c r="GEK7" s="252"/>
      <c r="GEL7" s="252"/>
      <c r="GEM7" s="252"/>
      <c r="GEN7" s="252"/>
      <c r="GEO7" s="252"/>
      <c r="GEP7" s="252"/>
      <c r="GEQ7" s="252"/>
      <c r="GER7" s="252"/>
      <c r="GES7" s="252"/>
      <c r="GET7" s="252"/>
      <c r="GEU7" s="252"/>
      <c r="GEV7" s="252"/>
      <c r="GEW7" s="252"/>
      <c r="GEX7" s="252"/>
      <c r="GEY7" s="252"/>
      <c r="GEZ7" s="252"/>
      <c r="GFA7" s="252"/>
      <c r="GFB7" s="252"/>
      <c r="GFC7" s="252"/>
      <c r="GFD7" s="252"/>
      <c r="GFE7" s="252"/>
      <c r="GFF7" s="252"/>
      <c r="GFG7" s="252"/>
      <c r="GFH7" s="252"/>
      <c r="GFI7" s="252"/>
      <c r="GFJ7" s="252"/>
      <c r="GFK7" s="252"/>
      <c r="GFL7" s="252"/>
      <c r="GFM7" s="252"/>
      <c r="GFN7" s="252"/>
      <c r="GFO7" s="252"/>
      <c r="GFP7" s="252"/>
      <c r="GFQ7" s="252"/>
      <c r="GFR7" s="252"/>
      <c r="GFS7" s="252"/>
      <c r="GFT7" s="252"/>
      <c r="GFU7" s="252"/>
      <c r="GFV7" s="252"/>
      <c r="GFW7" s="252"/>
      <c r="GFX7" s="252"/>
      <c r="GFY7" s="252"/>
      <c r="GFZ7" s="252"/>
      <c r="GGA7" s="252"/>
      <c r="GGB7" s="252"/>
      <c r="GGC7" s="252"/>
      <c r="GGD7" s="252"/>
      <c r="GGE7" s="252"/>
      <c r="GGF7" s="252"/>
      <c r="GGG7" s="252"/>
      <c r="GGH7" s="252"/>
      <c r="GGI7" s="252"/>
      <c r="GGJ7" s="252"/>
      <c r="GGK7" s="252"/>
      <c r="GGL7" s="252"/>
      <c r="GGM7" s="252"/>
      <c r="GGN7" s="252"/>
      <c r="GGO7" s="252"/>
      <c r="GGP7" s="252"/>
      <c r="GGQ7" s="252"/>
      <c r="GGR7" s="252"/>
      <c r="GGS7" s="252"/>
      <c r="GGT7" s="252"/>
      <c r="GGU7" s="252"/>
      <c r="GGV7" s="252"/>
      <c r="GGW7" s="252"/>
      <c r="GGX7" s="252"/>
      <c r="GGY7" s="252"/>
      <c r="GGZ7" s="252"/>
      <c r="GHA7" s="252"/>
      <c r="GHB7" s="252"/>
      <c r="GHC7" s="252"/>
      <c r="GHD7" s="252"/>
      <c r="GHE7" s="252"/>
      <c r="GHF7" s="252"/>
      <c r="GHG7" s="252"/>
      <c r="GHH7" s="252"/>
      <c r="GHI7" s="252"/>
      <c r="GHJ7" s="252"/>
      <c r="GHK7" s="252"/>
      <c r="GHL7" s="252"/>
      <c r="GHM7" s="252"/>
      <c r="GHN7" s="252"/>
      <c r="GHO7" s="252"/>
      <c r="GHP7" s="252"/>
      <c r="GHQ7" s="252"/>
      <c r="GHR7" s="252"/>
      <c r="GHS7" s="252"/>
      <c r="GHT7" s="252"/>
      <c r="GHU7" s="252"/>
      <c r="GHV7" s="252"/>
      <c r="GHW7" s="252"/>
      <c r="GHX7" s="252"/>
      <c r="GHY7" s="252"/>
      <c r="GHZ7" s="252"/>
      <c r="GIA7" s="252"/>
      <c r="GIB7" s="252"/>
      <c r="GIC7" s="252"/>
      <c r="GID7" s="252"/>
      <c r="GIE7" s="252"/>
      <c r="GIF7" s="252"/>
      <c r="GIG7" s="252"/>
      <c r="GIH7" s="252"/>
      <c r="GII7" s="252"/>
      <c r="GIJ7" s="252"/>
      <c r="GIK7" s="252"/>
      <c r="GIL7" s="252"/>
      <c r="GIM7" s="252"/>
      <c r="GIN7" s="252"/>
      <c r="GIO7" s="252"/>
      <c r="GIP7" s="252"/>
      <c r="GIQ7" s="252"/>
      <c r="GIR7" s="252"/>
      <c r="GIS7" s="252"/>
      <c r="GIT7" s="252"/>
      <c r="GIU7" s="252"/>
      <c r="GIV7" s="252"/>
      <c r="GIW7" s="252"/>
      <c r="GIX7" s="252"/>
      <c r="GIY7" s="252"/>
      <c r="GIZ7" s="252"/>
      <c r="GJA7" s="252"/>
      <c r="GJB7" s="252"/>
      <c r="GJC7" s="252"/>
      <c r="GJD7" s="252"/>
      <c r="GJE7" s="252"/>
      <c r="GJF7" s="252"/>
      <c r="GJG7" s="252"/>
      <c r="GJH7" s="252"/>
      <c r="GJI7" s="252"/>
      <c r="GJJ7" s="252"/>
      <c r="GJK7" s="252"/>
      <c r="GJL7" s="252"/>
      <c r="GJM7" s="252"/>
      <c r="GJN7" s="252"/>
      <c r="GJO7" s="252"/>
      <c r="GJP7" s="252"/>
      <c r="GJQ7" s="252"/>
      <c r="GJR7" s="252"/>
      <c r="GJS7" s="252"/>
      <c r="GJT7" s="252"/>
      <c r="GJU7" s="252"/>
      <c r="GJV7" s="252"/>
      <c r="GJW7" s="252"/>
      <c r="GJX7" s="252"/>
      <c r="GJY7" s="252"/>
      <c r="GJZ7" s="252"/>
      <c r="GKA7" s="252"/>
      <c r="GKB7" s="252"/>
      <c r="GKC7" s="252"/>
      <c r="GKD7" s="252"/>
      <c r="GKE7" s="252"/>
      <c r="GKF7" s="252"/>
      <c r="GKG7" s="252"/>
      <c r="GKH7" s="252"/>
      <c r="GKI7" s="252"/>
      <c r="GKJ7" s="252"/>
      <c r="GKK7" s="252"/>
      <c r="GKL7" s="252"/>
      <c r="GKM7" s="252"/>
      <c r="GKN7" s="252"/>
      <c r="GKO7" s="252"/>
      <c r="GKP7" s="252"/>
      <c r="GKQ7" s="252"/>
      <c r="GKR7" s="252"/>
      <c r="GKS7" s="252"/>
      <c r="GKT7" s="252"/>
      <c r="GKU7" s="252"/>
      <c r="GKV7" s="252"/>
      <c r="GKW7" s="252"/>
      <c r="GKX7" s="252"/>
      <c r="GKY7" s="252"/>
      <c r="GKZ7" s="252"/>
      <c r="GLA7" s="252"/>
      <c r="GLB7" s="252"/>
      <c r="GLC7" s="252"/>
      <c r="GLD7" s="252"/>
      <c r="GLE7" s="252"/>
      <c r="GLF7" s="252"/>
      <c r="GLG7" s="252"/>
      <c r="GLH7" s="252"/>
      <c r="GLI7" s="252"/>
      <c r="GLJ7" s="252"/>
      <c r="GLK7" s="252"/>
      <c r="GLL7" s="252"/>
      <c r="GLM7" s="252"/>
      <c r="GLN7" s="252"/>
      <c r="GLO7" s="252"/>
      <c r="GLP7" s="252"/>
      <c r="GLQ7" s="252"/>
      <c r="GLR7" s="252"/>
      <c r="GLS7" s="252"/>
      <c r="GLT7" s="252"/>
      <c r="GLU7" s="252"/>
      <c r="GLV7" s="252"/>
      <c r="GLW7" s="252"/>
      <c r="GLX7" s="252"/>
      <c r="GLY7" s="252"/>
      <c r="GLZ7" s="252"/>
      <c r="GMA7" s="252"/>
      <c r="GMB7" s="252"/>
      <c r="GMC7" s="252"/>
      <c r="GMD7" s="252"/>
      <c r="GME7" s="252"/>
      <c r="GMF7" s="252"/>
      <c r="GMG7" s="252"/>
      <c r="GMH7" s="252"/>
      <c r="GMI7" s="252"/>
      <c r="GMJ7" s="252"/>
      <c r="GMK7" s="252"/>
      <c r="GML7" s="252"/>
      <c r="GMM7" s="252"/>
      <c r="GMN7" s="252"/>
      <c r="GMO7" s="252"/>
      <c r="GMP7" s="252"/>
      <c r="GMQ7" s="252"/>
      <c r="GMR7" s="252"/>
      <c r="GMS7" s="252"/>
      <c r="GMT7" s="252"/>
      <c r="GMU7" s="252"/>
      <c r="GMV7" s="252"/>
      <c r="GMW7" s="252"/>
      <c r="GMX7" s="252"/>
      <c r="GMY7" s="252"/>
      <c r="GMZ7" s="252"/>
      <c r="GNA7" s="252"/>
      <c r="GNB7" s="252"/>
      <c r="GNC7" s="252"/>
      <c r="GND7" s="252"/>
      <c r="GNE7" s="252"/>
      <c r="GNF7" s="252"/>
      <c r="GNG7" s="252"/>
      <c r="GNH7" s="252"/>
      <c r="GNI7" s="252"/>
      <c r="GNJ7" s="252"/>
      <c r="GNK7" s="252"/>
      <c r="GNL7" s="252"/>
      <c r="GNM7" s="252"/>
      <c r="GNN7" s="252"/>
      <c r="GNO7" s="252"/>
      <c r="GNP7" s="252"/>
      <c r="GNQ7" s="252"/>
      <c r="GNR7" s="252"/>
      <c r="GNS7" s="252"/>
      <c r="GNT7" s="252"/>
      <c r="GNU7" s="252"/>
      <c r="GNV7" s="252"/>
      <c r="GNW7" s="252"/>
      <c r="GNX7" s="252"/>
      <c r="GNY7" s="252"/>
      <c r="GNZ7" s="252"/>
      <c r="GOA7" s="252"/>
      <c r="GOB7" s="252"/>
      <c r="GOC7" s="252"/>
      <c r="GOD7" s="252"/>
      <c r="GOE7" s="252"/>
      <c r="GOF7" s="252"/>
      <c r="GOG7" s="252"/>
      <c r="GOH7" s="252"/>
      <c r="GOI7" s="252"/>
      <c r="GOJ7" s="252"/>
      <c r="GOK7" s="252"/>
      <c r="GOL7" s="252"/>
      <c r="GOM7" s="252"/>
      <c r="GON7" s="252"/>
      <c r="GOO7" s="252"/>
      <c r="GOP7" s="252"/>
      <c r="GOQ7" s="252"/>
      <c r="GOR7" s="252"/>
      <c r="GOS7" s="252"/>
      <c r="GOT7" s="252"/>
      <c r="GOU7" s="252"/>
      <c r="GOV7" s="252"/>
      <c r="GOW7" s="252"/>
      <c r="GOX7" s="252"/>
      <c r="GOY7" s="252"/>
      <c r="GOZ7" s="252"/>
      <c r="GPA7" s="252"/>
      <c r="GPB7" s="252"/>
      <c r="GPC7" s="252"/>
      <c r="GPD7" s="252"/>
      <c r="GPE7" s="252"/>
      <c r="GPF7" s="252"/>
      <c r="GPG7" s="252"/>
      <c r="GPH7" s="252"/>
      <c r="GPI7" s="252"/>
      <c r="GPJ7" s="252"/>
      <c r="GPK7" s="252"/>
      <c r="GPL7" s="252"/>
      <c r="GPM7" s="252"/>
      <c r="GPN7" s="252"/>
      <c r="GPO7" s="252"/>
      <c r="GPP7" s="252"/>
      <c r="GPQ7" s="252"/>
      <c r="GPR7" s="252"/>
      <c r="GPS7" s="252"/>
      <c r="GPT7" s="252"/>
      <c r="GPU7" s="252"/>
      <c r="GPV7" s="252"/>
      <c r="GPW7" s="252"/>
      <c r="GPX7" s="252"/>
      <c r="GPY7" s="252"/>
      <c r="GPZ7" s="252"/>
      <c r="GQA7" s="252"/>
      <c r="GQB7" s="252"/>
      <c r="GQC7" s="252"/>
      <c r="GQD7" s="252"/>
      <c r="GQE7" s="252"/>
      <c r="GQF7" s="252"/>
      <c r="GQG7" s="252"/>
      <c r="GQH7" s="252"/>
      <c r="GQI7" s="252"/>
      <c r="GQJ7" s="252"/>
      <c r="GQK7" s="252"/>
      <c r="GQL7" s="252"/>
      <c r="GQM7" s="252"/>
      <c r="GQN7" s="252"/>
      <c r="GQO7" s="252"/>
      <c r="GQP7" s="252"/>
      <c r="GQQ7" s="252"/>
      <c r="GQR7" s="252"/>
      <c r="GQS7" s="252"/>
      <c r="GQT7" s="252"/>
      <c r="GQU7" s="252"/>
      <c r="GQV7" s="252"/>
      <c r="GQW7" s="252"/>
      <c r="GQX7" s="252"/>
      <c r="GQY7" s="252"/>
      <c r="GQZ7" s="252"/>
      <c r="GRA7" s="252"/>
      <c r="GRB7" s="252"/>
      <c r="GRC7" s="252"/>
      <c r="GRD7" s="252"/>
      <c r="GRE7" s="252"/>
      <c r="GRF7" s="252"/>
      <c r="GRG7" s="252"/>
      <c r="GRH7" s="252"/>
      <c r="GRI7" s="252"/>
      <c r="GRJ7" s="252"/>
      <c r="GRK7" s="252"/>
      <c r="GRL7" s="252"/>
      <c r="GRM7" s="252"/>
      <c r="GRN7" s="252"/>
      <c r="GRO7" s="252"/>
      <c r="GRP7" s="252"/>
      <c r="GRQ7" s="252"/>
      <c r="GRR7" s="252"/>
      <c r="GRS7" s="252"/>
      <c r="GRT7" s="252"/>
      <c r="GRU7" s="252"/>
      <c r="GRV7" s="252"/>
      <c r="GRW7" s="252"/>
      <c r="GRX7" s="252"/>
      <c r="GRY7" s="252"/>
      <c r="GRZ7" s="252"/>
      <c r="GSA7" s="252"/>
      <c r="GSB7" s="252"/>
      <c r="GSC7" s="252"/>
      <c r="GSD7" s="252"/>
      <c r="GSE7" s="252"/>
      <c r="GSF7" s="252"/>
      <c r="GSG7" s="252"/>
      <c r="GSH7" s="252"/>
      <c r="GSI7" s="252"/>
      <c r="GSJ7" s="252"/>
      <c r="GSK7" s="252"/>
      <c r="GSL7" s="252"/>
      <c r="GSM7" s="252"/>
      <c r="GSN7" s="252"/>
      <c r="GSO7" s="252"/>
      <c r="GSP7" s="252"/>
      <c r="GSQ7" s="252"/>
      <c r="GSR7" s="252"/>
      <c r="GSS7" s="252"/>
      <c r="GST7" s="252"/>
      <c r="GSU7" s="252"/>
      <c r="GSV7" s="252"/>
      <c r="GSW7" s="252"/>
      <c r="GSX7" s="252"/>
      <c r="GSY7" s="252"/>
      <c r="GSZ7" s="252"/>
      <c r="GTA7" s="252"/>
      <c r="GTB7" s="252"/>
      <c r="GTC7" s="252"/>
      <c r="GTD7" s="252"/>
      <c r="GTE7" s="252"/>
      <c r="GTF7" s="252"/>
      <c r="GTG7" s="252"/>
      <c r="GTH7" s="252"/>
      <c r="GTI7" s="252"/>
      <c r="GTJ7" s="252"/>
      <c r="GTK7" s="252"/>
      <c r="GTL7" s="252"/>
      <c r="GTM7" s="252"/>
      <c r="GTN7" s="252"/>
      <c r="GTO7" s="252"/>
      <c r="GTP7" s="252"/>
      <c r="GTQ7" s="252"/>
      <c r="GTR7" s="252"/>
      <c r="GTS7" s="252"/>
      <c r="GTT7" s="252"/>
      <c r="GTU7" s="252"/>
      <c r="GTV7" s="252"/>
      <c r="GTW7" s="252"/>
      <c r="GTX7" s="252"/>
      <c r="GTY7" s="252"/>
      <c r="GTZ7" s="252"/>
      <c r="GUA7" s="252"/>
      <c r="GUB7" s="252"/>
      <c r="GUC7" s="252"/>
      <c r="GUD7" s="252"/>
      <c r="GUE7" s="252"/>
      <c r="GUF7" s="252"/>
      <c r="GUG7" s="252"/>
      <c r="GUH7" s="252"/>
      <c r="GUI7" s="252"/>
      <c r="GUJ7" s="252"/>
      <c r="GUK7" s="252"/>
      <c r="GUL7" s="252"/>
      <c r="GUM7" s="252"/>
      <c r="GUN7" s="252"/>
      <c r="GUO7" s="252"/>
      <c r="GUP7" s="252"/>
      <c r="GUQ7" s="252"/>
      <c r="GUR7" s="252"/>
      <c r="GUS7" s="252"/>
      <c r="GUT7" s="252"/>
      <c r="GUU7" s="252"/>
      <c r="GUV7" s="252"/>
      <c r="GUW7" s="252"/>
      <c r="GUX7" s="252"/>
      <c r="GUY7" s="252"/>
      <c r="GUZ7" s="252"/>
      <c r="GVA7" s="252"/>
      <c r="GVB7" s="252"/>
      <c r="GVC7" s="252"/>
      <c r="GVD7" s="252"/>
      <c r="GVE7" s="252"/>
      <c r="GVF7" s="252"/>
      <c r="GVG7" s="252"/>
      <c r="GVH7" s="252"/>
      <c r="GVI7" s="252"/>
      <c r="GVJ7" s="252"/>
      <c r="GVK7" s="252"/>
      <c r="GVL7" s="252"/>
      <c r="GVM7" s="252"/>
      <c r="GVN7" s="252"/>
      <c r="GVO7" s="252"/>
      <c r="GVP7" s="252"/>
      <c r="GVQ7" s="252"/>
      <c r="GVR7" s="252"/>
      <c r="GVS7" s="252"/>
      <c r="GVT7" s="252"/>
      <c r="GVU7" s="252"/>
      <c r="GVV7" s="252"/>
      <c r="GVW7" s="252"/>
      <c r="GVX7" s="252"/>
      <c r="GVY7" s="252"/>
      <c r="GVZ7" s="252"/>
      <c r="GWA7" s="252"/>
      <c r="GWB7" s="252"/>
      <c r="GWC7" s="252"/>
      <c r="GWD7" s="252"/>
      <c r="GWE7" s="252"/>
      <c r="GWF7" s="252"/>
      <c r="GWG7" s="252"/>
      <c r="GWH7" s="252"/>
      <c r="GWI7" s="252"/>
      <c r="GWJ7" s="252"/>
      <c r="GWK7" s="252"/>
      <c r="GWL7" s="252"/>
      <c r="GWM7" s="252"/>
      <c r="GWN7" s="252"/>
      <c r="GWO7" s="252"/>
      <c r="GWP7" s="252"/>
      <c r="GWQ7" s="252"/>
      <c r="GWR7" s="252"/>
      <c r="GWS7" s="252"/>
      <c r="GWT7" s="252"/>
      <c r="GWU7" s="252"/>
      <c r="GWV7" s="252"/>
      <c r="GWW7" s="252"/>
      <c r="GWX7" s="252"/>
      <c r="GWY7" s="252"/>
      <c r="GWZ7" s="252"/>
      <c r="GXA7" s="252"/>
      <c r="GXB7" s="252"/>
      <c r="GXC7" s="252"/>
      <c r="GXD7" s="252"/>
      <c r="GXE7" s="252"/>
      <c r="GXF7" s="252"/>
      <c r="GXG7" s="252"/>
      <c r="GXH7" s="252"/>
      <c r="GXI7" s="252"/>
      <c r="GXJ7" s="252"/>
      <c r="GXK7" s="252"/>
      <c r="GXL7" s="252"/>
      <c r="GXM7" s="252"/>
      <c r="GXN7" s="252"/>
      <c r="GXO7" s="252"/>
      <c r="GXP7" s="252"/>
      <c r="GXQ7" s="252"/>
      <c r="GXR7" s="252"/>
      <c r="GXS7" s="252"/>
      <c r="GXT7" s="252"/>
      <c r="GXU7" s="252"/>
      <c r="GXV7" s="252"/>
      <c r="GXW7" s="252"/>
      <c r="GXX7" s="252"/>
      <c r="GXY7" s="252"/>
      <c r="GXZ7" s="252"/>
      <c r="GYA7" s="252"/>
      <c r="GYB7" s="252"/>
      <c r="GYC7" s="252"/>
      <c r="GYD7" s="252"/>
      <c r="GYE7" s="252"/>
      <c r="GYF7" s="252"/>
      <c r="GYG7" s="252"/>
      <c r="GYH7" s="252"/>
      <c r="GYI7" s="252"/>
      <c r="GYJ7" s="252"/>
      <c r="GYK7" s="252"/>
      <c r="GYL7" s="252"/>
      <c r="GYM7" s="252"/>
      <c r="GYN7" s="252"/>
      <c r="GYO7" s="252"/>
      <c r="GYP7" s="252"/>
      <c r="GYQ7" s="252"/>
      <c r="GYR7" s="252"/>
      <c r="GYS7" s="252"/>
      <c r="GYT7" s="252"/>
      <c r="GYU7" s="252"/>
      <c r="GYV7" s="252"/>
      <c r="GYW7" s="252"/>
      <c r="GYX7" s="252"/>
      <c r="GYY7" s="252"/>
      <c r="GYZ7" s="252"/>
      <c r="GZA7" s="252"/>
      <c r="GZB7" s="252"/>
      <c r="GZC7" s="252"/>
      <c r="GZD7" s="252"/>
      <c r="GZE7" s="252"/>
      <c r="GZF7" s="252"/>
      <c r="GZG7" s="252"/>
      <c r="GZH7" s="252"/>
      <c r="GZI7" s="252"/>
      <c r="GZJ7" s="252"/>
      <c r="GZK7" s="252"/>
      <c r="GZL7" s="252"/>
      <c r="GZM7" s="252"/>
      <c r="GZN7" s="252"/>
      <c r="GZO7" s="252"/>
      <c r="GZP7" s="252"/>
      <c r="GZQ7" s="252"/>
      <c r="GZR7" s="252"/>
      <c r="GZS7" s="252"/>
      <c r="GZT7" s="252"/>
      <c r="GZU7" s="252"/>
      <c r="GZV7" s="252"/>
      <c r="GZW7" s="252"/>
      <c r="GZX7" s="252"/>
      <c r="GZY7" s="252"/>
      <c r="GZZ7" s="252"/>
      <c r="HAA7" s="252"/>
      <c r="HAB7" s="252"/>
      <c r="HAC7" s="252"/>
      <c r="HAD7" s="252"/>
      <c r="HAE7" s="252"/>
      <c r="HAF7" s="252"/>
      <c r="HAG7" s="252"/>
      <c r="HAH7" s="252"/>
      <c r="HAI7" s="252"/>
      <c r="HAJ7" s="252"/>
      <c r="HAK7" s="252"/>
      <c r="HAL7" s="252"/>
      <c r="HAM7" s="252"/>
      <c r="HAN7" s="252"/>
      <c r="HAO7" s="252"/>
      <c r="HAP7" s="252"/>
      <c r="HAQ7" s="252"/>
      <c r="HAR7" s="252"/>
      <c r="HAS7" s="252"/>
      <c r="HAT7" s="252"/>
      <c r="HAU7" s="252"/>
      <c r="HAV7" s="252"/>
      <c r="HAW7" s="252"/>
      <c r="HAX7" s="252"/>
      <c r="HAY7" s="252"/>
      <c r="HAZ7" s="252"/>
      <c r="HBA7" s="252"/>
      <c r="HBB7" s="252"/>
      <c r="HBC7" s="252"/>
      <c r="HBD7" s="252"/>
      <c r="HBE7" s="252"/>
      <c r="HBF7" s="252"/>
      <c r="HBG7" s="252"/>
      <c r="HBH7" s="252"/>
      <c r="HBI7" s="252"/>
      <c r="HBJ7" s="252"/>
      <c r="HBK7" s="252"/>
      <c r="HBL7" s="252"/>
      <c r="HBM7" s="252"/>
      <c r="HBN7" s="252"/>
      <c r="HBO7" s="252"/>
      <c r="HBP7" s="252"/>
      <c r="HBQ7" s="252"/>
      <c r="HBR7" s="252"/>
      <c r="HBS7" s="252"/>
      <c r="HBT7" s="252"/>
      <c r="HBU7" s="252"/>
      <c r="HBV7" s="252"/>
      <c r="HBW7" s="252"/>
      <c r="HBX7" s="252"/>
      <c r="HBY7" s="252"/>
      <c r="HBZ7" s="252"/>
      <c r="HCA7" s="252"/>
      <c r="HCB7" s="252"/>
      <c r="HCC7" s="252"/>
      <c r="HCD7" s="252"/>
      <c r="HCE7" s="252"/>
      <c r="HCF7" s="252"/>
      <c r="HCG7" s="252"/>
      <c r="HCH7" s="252"/>
      <c r="HCI7" s="252"/>
      <c r="HCJ7" s="252"/>
      <c r="HCK7" s="252"/>
      <c r="HCL7" s="252"/>
      <c r="HCM7" s="252"/>
      <c r="HCN7" s="252"/>
      <c r="HCO7" s="252"/>
      <c r="HCP7" s="252"/>
      <c r="HCQ7" s="252"/>
      <c r="HCR7" s="252"/>
      <c r="HCS7" s="252"/>
      <c r="HCT7" s="252"/>
      <c r="HCU7" s="252"/>
      <c r="HCV7" s="252"/>
      <c r="HCW7" s="252"/>
      <c r="HCX7" s="252"/>
      <c r="HCY7" s="252"/>
      <c r="HCZ7" s="252"/>
      <c r="HDA7" s="252"/>
      <c r="HDB7" s="252"/>
      <c r="HDC7" s="252"/>
      <c r="HDD7" s="252"/>
      <c r="HDE7" s="252"/>
      <c r="HDF7" s="252"/>
      <c r="HDG7" s="252"/>
      <c r="HDH7" s="252"/>
      <c r="HDI7" s="252"/>
      <c r="HDJ7" s="252"/>
      <c r="HDK7" s="252"/>
      <c r="HDL7" s="252"/>
      <c r="HDM7" s="252"/>
      <c r="HDN7" s="252"/>
      <c r="HDO7" s="252"/>
      <c r="HDP7" s="252"/>
      <c r="HDQ7" s="252"/>
      <c r="HDR7" s="252"/>
      <c r="HDS7" s="252"/>
      <c r="HDT7" s="252"/>
      <c r="HDU7" s="252"/>
      <c r="HDV7" s="252"/>
      <c r="HDW7" s="252"/>
      <c r="HDX7" s="252"/>
      <c r="HDY7" s="252"/>
      <c r="HDZ7" s="252"/>
      <c r="HEA7" s="252"/>
      <c r="HEB7" s="252"/>
      <c r="HEC7" s="252"/>
      <c r="HED7" s="252"/>
      <c r="HEE7" s="252"/>
      <c r="HEF7" s="252"/>
      <c r="HEG7" s="252"/>
      <c r="HEH7" s="252"/>
      <c r="HEI7" s="252"/>
      <c r="HEJ7" s="252"/>
      <c r="HEK7" s="252"/>
      <c r="HEL7" s="252"/>
      <c r="HEM7" s="252"/>
      <c r="HEN7" s="252"/>
      <c r="HEO7" s="252"/>
      <c r="HEP7" s="252"/>
      <c r="HEQ7" s="252"/>
      <c r="HER7" s="252"/>
      <c r="HES7" s="252"/>
      <c r="HET7" s="252"/>
      <c r="HEU7" s="252"/>
      <c r="HEV7" s="252"/>
      <c r="HEW7" s="252"/>
      <c r="HEX7" s="252"/>
      <c r="HEY7" s="252"/>
      <c r="HEZ7" s="252"/>
      <c r="HFA7" s="252"/>
      <c r="HFB7" s="252"/>
      <c r="HFC7" s="252"/>
      <c r="HFD7" s="252"/>
      <c r="HFE7" s="252"/>
      <c r="HFF7" s="252"/>
      <c r="HFG7" s="252"/>
      <c r="HFH7" s="252"/>
      <c r="HFI7" s="252"/>
      <c r="HFJ7" s="252"/>
      <c r="HFK7" s="252"/>
      <c r="HFL7" s="252"/>
      <c r="HFM7" s="252"/>
      <c r="HFN7" s="252"/>
      <c r="HFO7" s="252"/>
      <c r="HFP7" s="252"/>
      <c r="HFQ7" s="252"/>
      <c r="HFR7" s="252"/>
      <c r="HFS7" s="252"/>
      <c r="HFT7" s="252"/>
      <c r="HFU7" s="252"/>
      <c r="HFV7" s="252"/>
      <c r="HFW7" s="252"/>
      <c r="HFX7" s="252"/>
      <c r="HFY7" s="252"/>
      <c r="HFZ7" s="252"/>
      <c r="HGA7" s="252"/>
      <c r="HGB7" s="252"/>
      <c r="HGC7" s="252"/>
      <c r="HGD7" s="252"/>
      <c r="HGE7" s="252"/>
      <c r="HGF7" s="252"/>
      <c r="HGG7" s="252"/>
      <c r="HGH7" s="252"/>
      <c r="HGI7" s="252"/>
      <c r="HGJ7" s="252"/>
      <c r="HGK7" s="252"/>
      <c r="HGL7" s="252"/>
      <c r="HGM7" s="252"/>
      <c r="HGN7" s="252"/>
      <c r="HGO7" s="252"/>
      <c r="HGP7" s="252"/>
      <c r="HGQ7" s="252"/>
      <c r="HGR7" s="252"/>
      <c r="HGS7" s="252"/>
      <c r="HGT7" s="252"/>
      <c r="HGU7" s="252"/>
      <c r="HGV7" s="252"/>
      <c r="HGW7" s="252"/>
      <c r="HGX7" s="252"/>
      <c r="HGY7" s="252"/>
      <c r="HGZ7" s="252"/>
      <c r="HHA7" s="252"/>
      <c r="HHB7" s="252"/>
      <c r="HHC7" s="252"/>
      <c r="HHD7" s="252"/>
      <c r="HHE7" s="252"/>
      <c r="HHF7" s="252"/>
      <c r="HHG7" s="252"/>
      <c r="HHH7" s="252"/>
      <c r="HHI7" s="252"/>
      <c r="HHJ7" s="252"/>
      <c r="HHK7" s="252"/>
      <c r="HHL7" s="252"/>
      <c r="HHM7" s="252"/>
      <c r="HHN7" s="252"/>
      <c r="HHO7" s="252"/>
      <c r="HHP7" s="252"/>
      <c r="HHQ7" s="252"/>
      <c r="HHR7" s="252"/>
      <c r="HHS7" s="252"/>
      <c r="HHT7" s="252"/>
      <c r="HHU7" s="252"/>
      <c r="HHV7" s="252"/>
      <c r="HHW7" s="252"/>
      <c r="HHX7" s="252"/>
      <c r="HHY7" s="252"/>
      <c r="HHZ7" s="252"/>
      <c r="HIA7" s="252"/>
      <c r="HIB7" s="252"/>
      <c r="HIC7" s="252"/>
      <c r="HID7" s="252"/>
      <c r="HIE7" s="252"/>
      <c r="HIF7" s="252"/>
      <c r="HIG7" s="252"/>
      <c r="HIH7" s="252"/>
      <c r="HII7" s="252"/>
      <c r="HIJ7" s="252"/>
      <c r="HIK7" s="252"/>
      <c r="HIL7" s="252"/>
      <c r="HIM7" s="252"/>
      <c r="HIN7" s="252"/>
      <c r="HIO7" s="252"/>
      <c r="HIP7" s="252"/>
      <c r="HIQ7" s="252"/>
      <c r="HIR7" s="252"/>
      <c r="HIS7" s="252"/>
      <c r="HIT7" s="252"/>
      <c r="HIU7" s="252"/>
      <c r="HIV7" s="252"/>
      <c r="HIW7" s="252"/>
      <c r="HIX7" s="252"/>
      <c r="HIY7" s="252"/>
      <c r="HIZ7" s="252"/>
      <c r="HJA7" s="252"/>
      <c r="HJB7" s="252"/>
      <c r="HJC7" s="252"/>
      <c r="HJD7" s="252"/>
      <c r="HJE7" s="252"/>
      <c r="HJF7" s="252"/>
      <c r="HJG7" s="252"/>
      <c r="HJH7" s="252"/>
      <c r="HJI7" s="252"/>
      <c r="HJJ7" s="252"/>
      <c r="HJK7" s="252"/>
      <c r="HJL7" s="252"/>
      <c r="HJM7" s="252"/>
      <c r="HJN7" s="252"/>
      <c r="HJO7" s="252"/>
      <c r="HJP7" s="252"/>
      <c r="HJQ7" s="252"/>
      <c r="HJR7" s="252"/>
      <c r="HJS7" s="252"/>
      <c r="HJT7" s="252"/>
      <c r="HJU7" s="252"/>
      <c r="HJV7" s="252"/>
      <c r="HJW7" s="252"/>
      <c r="HJX7" s="252"/>
      <c r="HJY7" s="252"/>
      <c r="HJZ7" s="252"/>
      <c r="HKA7" s="252"/>
      <c r="HKB7" s="252"/>
      <c r="HKC7" s="252"/>
      <c r="HKD7" s="252"/>
      <c r="HKE7" s="252"/>
      <c r="HKF7" s="252"/>
      <c r="HKG7" s="252"/>
      <c r="HKH7" s="252"/>
      <c r="HKI7" s="252"/>
      <c r="HKJ7" s="252"/>
      <c r="HKK7" s="252"/>
      <c r="HKL7" s="252"/>
      <c r="HKM7" s="252"/>
      <c r="HKN7" s="252"/>
      <c r="HKO7" s="252"/>
      <c r="HKP7" s="252"/>
      <c r="HKQ7" s="252"/>
      <c r="HKR7" s="252"/>
      <c r="HKS7" s="252"/>
      <c r="HKT7" s="252"/>
      <c r="HKU7" s="252"/>
      <c r="HKV7" s="252"/>
      <c r="HKW7" s="252"/>
      <c r="HKX7" s="252"/>
      <c r="HKY7" s="252"/>
      <c r="HKZ7" s="252"/>
      <c r="HLA7" s="252"/>
      <c r="HLB7" s="252"/>
      <c r="HLC7" s="252"/>
      <c r="HLD7" s="252"/>
      <c r="HLE7" s="252"/>
      <c r="HLF7" s="252"/>
      <c r="HLG7" s="252"/>
      <c r="HLH7" s="252"/>
      <c r="HLI7" s="252"/>
      <c r="HLJ7" s="252"/>
      <c r="HLK7" s="252"/>
      <c r="HLL7" s="252"/>
      <c r="HLM7" s="252"/>
      <c r="HLN7" s="252"/>
      <c r="HLO7" s="252"/>
      <c r="HLP7" s="252"/>
      <c r="HLQ7" s="252"/>
      <c r="HLR7" s="252"/>
      <c r="HLS7" s="252"/>
      <c r="HLT7" s="252"/>
      <c r="HLU7" s="252"/>
      <c r="HLV7" s="252"/>
      <c r="HLW7" s="252"/>
      <c r="HLX7" s="252"/>
      <c r="HLY7" s="252"/>
      <c r="HLZ7" s="252"/>
      <c r="HMA7" s="252"/>
      <c r="HMB7" s="252"/>
      <c r="HMC7" s="252"/>
      <c r="HMD7" s="252"/>
      <c r="HME7" s="252"/>
      <c r="HMF7" s="252"/>
      <c r="HMG7" s="252"/>
      <c r="HMH7" s="252"/>
      <c r="HMI7" s="252"/>
      <c r="HMJ7" s="252"/>
      <c r="HMK7" s="252"/>
      <c r="HML7" s="252"/>
      <c r="HMM7" s="252"/>
      <c r="HMN7" s="252"/>
      <c r="HMO7" s="252"/>
      <c r="HMP7" s="252"/>
      <c r="HMQ7" s="252"/>
      <c r="HMR7" s="252"/>
      <c r="HMS7" s="252"/>
      <c r="HMT7" s="252"/>
      <c r="HMU7" s="252"/>
      <c r="HMV7" s="252"/>
      <c r="HMW7" s="252"/>
      <c r="HMX7" s="252"/>
      <c r="HMY7" s="252"/>
      <c r="HMZ7" s="252"/>
      <c r="HNA7" s="252"/>
      <c r="HNB7" s="252"/>
      <c r="HNC7" s="252"/>
      <c r="HND7" s="252"/>
      <c r="HNE7" s="252"/>
      <c r="HNF7" s="252"/>
      <c r="HNG7" s="252"/>
      <c r="HNH7" s="252"/>
      <c r="HNI7" s="252"/>
      <c r="HNJ7" s="252"/>
      <c r="HNK7" s="252"/>
      <c r="HNL7" s="252"/>
      <c r="HNM7" s="252"/>
      <c r="HNN7" s="252"/>
      <c r="HNO7" s="252"/>
      <c r="HNP7" s="252"/>
      <c r="HNQ7" s="252"/>
      <c r="HNR7" s="252"/>
      <c r="HNS7" s="252"/>
      <c r="HNT7" s="252"/>
      <c r="HNU7" s="252"/>
      <c r="HNV7" s="252"/>
      <c r="HNW7" s="252"/>
      <c r="HNX7" s="252"/>
      <c r="HNY7" s="252"/>
      <c r="HNZ7" s="252"/>
      <c r="HOA7" s="252"/>
      <c r="HOB7" s="252"/>
      <c r="HOC7" s="252"/>
      <c r="HOD7" s="252"/>
      <c r="HOE7" s="252"/>
      <c r="HOF7" s="252"/>
      <c r="HOG7" s="252"/>
      <c r="HOH7" s="252"/>
      <c r="HOI7" s="252"/>
      <c r="HOJ7" s="252"/>
      <c r="HOK7" s="252"/>
      <c r="HOL7" s="252"/>
      <c r="HOM7" s="252"/>
      <c r="HON7" s="252"/>
      <c r="HOO7" s="252"/>
      <c r="HOP7" s="252"/>
      <c r="HOQ7" s="252"/>
      <c r="HOR7" s="252"/>
      <c r="HOS7" s="252"/>
      <c r="HOT7" s="252"/>
      <c r="HOU7" s="252"/>
      <c r="HOV7" s="252"/>
      <c r="HOW7" s="252"/>
      <c r="HOX7" s="252"/>
      <c r="HOY7" s="252"/>
      <c r="HOZ7" s="252"/>
      <c r="HPA7" s="252"/>
      <c r="HPB7" s="252"/>
      <c r="HPC7" s="252"/>
      <c r="HPD7" s="252"/>
      <c r="HPE7" s="252"/>
      <c r="HPF7" s="252"/>
      <c r="HPG7" s="252"/>
      <c r="HPH7" s="252"/>
      <c r="HPI7" s="252"/>
      <c r="HPJ7" s="252"/>
      <c r="HPK7" s="252"/>
      <c r="HPL7" s="252"/>
      <c r="HPM7" s="252"/>
      <c r="HPN7" s="252"/>
      <c r="HPO7" s="252"/>
      <c r="HPP7" s="252"/>
      <c r="HPQ7" s="252"/>
      <c r="HPR7" s="252"/>
      <c r="HPS7" s="252"/>
      <c r="HPT7" s="252"/>
      <c r="HPU7" s="252"/>
      <c r="HPV7" s="252"/>
      <c r="HPW7" s="252"/>
      <c r="HPX7" s="252"/>
      <c r="HPY7" s="252"/>
      <c r="HPZ7" s="252"/>
      <c r="HQA7" s="252"/>
      <c r="HQB7" s="252"/>
      <c r="HQC7" s="252"/>
      <c r="HQD7" s="252"/>
      <c r="HQE7" s="252"/>
      <c r="HQF7" s="252"/>
      <c r="HQG7" s="252"/>
      <c r="HQH7" s="252"/>
      <c r="HQI7" s="252"/>
      <c r="HQJ7" s="252"/>
      <c r="HQK7" s="252"/>
      <c r="HQL7" s="252"/>
      <c r="HQM7" s="252"/>
      <c r="HQN7" s="252"/>
      <c r="HQO7" s="252"/>
      <c r="HQP7" s="252"/>
      <c r="HQQ7" s="252"/>
      <c r="HQR7" s="252"/>
      <c r="HQS7" s="252"/>
      <c r="HQT7" s="252"/>
      <c r="HQU7" s="252"/>
      <c r="HQV7" s="252"/>
      <c r="HQW7" s="252"/>
      <c r="HQX7" s="252"/>
      <c r="HQY7" s="252"/>
      <c r="HQZ7" s="252"/>
      <c r="HRA7" s="252"/>
      <c r="HRB7" s="252"/>
      <c r="HRC7" s="252"/>
      <c r="HRD7" s="252"/>
      <c r="HRE7" s="252"/>
      <c r="HRF7" s="252"/>
      <c r="HRG7" s="252"/>
      <c r="HRH7" s="252"/>
      <c r="HRI7" s="252"/>
      <c r="HRJ7" s="252"/>
      <c r="HRK7" s="252"/>
      <c r="HRL7" s="252"/>
      <c r="HRM7" s="252"/>
      <c r="HRN7" s="252"/>
      <c r="HRO7" s="252"/>
      <c r="HRP7" s="252"/>
      <c r="HRQ7" s="252"/>
      <c r="HRR7" s="252"/>
      <c r="HRS7" s="252"/>
      <c r="HRT7" s="252"/>
      <c r="HRU7" s="252"/>
      <c r="HRV7" s="252"/>
      <c r="HRW7" s="252"/>
      <c r="HRX7" s="252"/>
      <c r="HRY7" s="252"/>
      <c r="HRZ7" s="252"/>
      <c r="HSA7" s="252"/>
      <c r="HSB7" s="252"/>
      <c r="HSC7" s="252"/>
      <c r="HSD7" s="252"/>
      <c r="HSE7" s="252"/>
      <c r="HSF7" s="252"/>
      <c r="HSG7" s="252"/>
      <c r="HSH7" s="252"/>
      <c r="HSI7" s="252"/>
      <c r="HSJ7" s="252"/>
      <c r="HSK7" s="252"/>
      <c r="HSL7" s="252"/>
      <c r="HSM7" s="252"/>
      <c r="HSN7" s="252"/>
      <c r="HSO7" s="252"/>
      <c r="HSP7" s="252"/>
      <c r="HSQ7" s="252"/>
      <c r="HSR7" s="252"/>
      <c r="HSS7" s="252"/>
      <c r="HST7" s="252"/>
      <c r="HSU7" s="252"/>
      <c r="HSV7" s="252"/>
      <c r="HSW7" s="252"/>
      <c r="HSX7" s="252"/>
      <c r="HSY7" s="252"/>
      <c r="HSZ7" s="252"/>
      <c r="HTA7" s="252"/>
      <c r="HTB7" s="252"/>
      <c r="HTC7" s="252"/>
      <c r="HTD7" s="252"/>
      <c r="HTE7" s="252"/>
      <c r="HTF7" s="252"/>
      <c r="HTG7" s="252"/>
      <c r="HTH7" s="252"/>
      <c r="HTI7" s="252"/>
      <c r="HTJ7" s="252"/>
      <c r="HTK7" s="252"/>
      <c r="HTL7" s="252"/>
      <c r="HTM7" s="252"/>
      <c r="HTN7" s="252"/>
      <c r="HTO7" s="252"/>
      <c r="HTP7" s="252"/>
      <c r="HTQ7" s="252"/>
      <c r="HTR7" s="252"/>
      <c r="HTS7" s="252"/>
      <c r="HTT7" s="252"/>
      <c r="HTU7" s="252"/>
      <c r="HTV7" s="252"/>
      <c r="HTW7" s="252"/>
      <c r="HTX7" s="252"/>
      <c r="HTY7" s="252"/>
      <c r="HTZ7" s="252"/>
      <c r="HUA7" s="252"/>
      <c r="HUB7" s="252"/>
      <c r="HUC7" s="252"/>
      <c r="HUD7" s="252"/>
      <c r="HUE7" s="252"/>
      <c r="HUF7" s="252"/>
      <c r="HUG7" s="252"/>
      <c r="HUH7" s="252"/>
      <c r="HUI7" s="252"/>
      <c r="HUJ7" s="252"/>
      <c r="HUK7" s="252"/>
      <c r="HUL7" s="252"/>
      <c r="HUM7" s="252"/>
      <c r="HUN7" s="252"/>
      <c r="HUO7" s="252"/>
      <c r="HUP7" s="252"/>
      <c r="HUQ7" s="252"/>
      <c r="HUR7" s="252"/>
      <c r="HUS7" s="252"/>
      <c r="HUT7" s="252"/>
      <c r="HUU7" s="252"/>
      <c r="HUV7" s="252"/>
      <c r="HUW7" s="252"/>
      <c r="HUX7" s="252"/>
      <c r="HUY7" s="252"/>
      <c r="HUZ7" s="252"/>
      <c r="HVA7" s="252"/>
      <c r="HVB7" s="252"/>
      <c r="HVC7" s="252"/>
      <c r="HVD7" s="252"/>
      <c r="HVE7" s="252"/>
      <c r="HVF7" s="252"/>
      <c r="HVG7" s="252"/>
      <c r="HVH7" s="252"/>
      <c r="HVI7" s="252"/>
      <c r="HVJ7" s="252"/>
      <c r="HVK7" s="252"/>
      <c r="HVL7" s="252"/>
      <c r="HVM7" s="252"/>
      <c r="HVN7" s="252"/>
      <c r="HVO7" s="252"/>
      <c r="HVP7" s="252"/>
      <c r="HVQ7" s="252"/>
      <c r="HVR7" s="252"/>
      <c r="HVS7" s="252"/>
      <c r="HVT7" s="252"/>
      <c r="HVU7" s="252"/>
      <c r="HVV7" s="252"/>
      <c r="HVW7" s="252"/>
      <c r="HVX7" s="252"/>
      <c r="HVY7" s="252"/>
      <c r="HVZ7" s="252"/>
      <c r="HWA7" s="252"/>
      <c r="HWB7" s="252"/>
      <c r="HWC7" s="252"/>
      <c r="HWD7" s="252"/>
      <c r="HWE7" s="252"/>
      <c r="HWF7" s="252"/>
      <c r="HWG7" s="252"/>
      <c r="HWH7" s="252"/>
      <c r="HWI7" s="252"/>
      <c r="HWJ7" s="252"/>
      <c r="HWK7" s="252"/>
      <c r="HWL7" s="252"/>
      <c r="HWM7" s="252"/>
      <c r="HWN7" s="252"/>
      <c r="HWO7" s="252"/>
      <c r="HWP7" s="252"/>
      <c r="HWQ7" s="252"/>
      <c r="HWR7" s="252"/>
      <c r="HWS7" s="252"/>
      <c r="HWT7" s="252"/>
      <c r="HWU7" s="252"/>
      <c r="HWV7" s="252"/>
      <c r="HWW7" s="252"/>
      <c r="HWX7" s="252"/>
      <c r="HWY7" s="252"/>
      <c r="HWZ7" s="252"/>
      <c r="HXA7" s="252"/>
      <c r="HXB7" s="252"/>
      <c r="HXC7" s="252"/>
      <c r="HXD7" s="252"/>
      <c r="HXE7" s="252"/>
      <c r="HXF7" s="252"/>
      <c r="HXG7" s="252"/>
      <c r="HXH7" s="252"/>
      <c r="HXI7" s="252"/>
      <c r="HXJ7" s="252"/>
      <c r="HXK7" s="252"/>
      <c r="HXL7" s="252"/>
      <c r="HXM7" s="252"/>
      <c r="HXN7" s="252"/>
      <c r="HXO7" s="252"/>
      <c r="HXP7" s="252"/>
      <c r="HXQ7" s="252"/>
      <c r="HXR7" s="252"/>
      <c r="HXS7" s="252"/>
      <c r="HXT7" s="252"/>
      <c r="HXU7" s="252"/>
      <c r="HXV7" s="252"/>
      <c r="HXW7" s="252"/>
      <c r="HXX7" s="252"/>
      <c r="HXY7" s="252"/>
      <c r="HXZ7" s="252"/>
      <c r="HYA7" s="252"/>
      <c r="HYB7" s="252"/>
      <c r="HYC7" s="252"/>
      <c r="HYD7" s="252"/>
      <c r="HYE7" s="252"/>
      <c r="HYF7" s="252"/>
      <c r="HYG7" s="252"/>
      <c r="HYH7" s="252"/>
      <c r="HYI7" s="252"/>
      <c r="HYJ7" s="252"/>
      <c r="HYK7" s="252"/>
      <c r="HYL7" s="252"/>
      <c r="HYM7" s="252"/>
      <c r="HYN7" s="252"/>
      <c r="HYO7" s="252"/>
      <c r="HYP7" s="252"/>
      <c r="HYQ7" s="252"/>
      <c r="HYR7" s="252"/>
      <c r="HYS7" s="252"/>
      <c r="HYT7" s="252"/>
      <c r="HYU7" s="252"/>
      <c r="HYV7" s="252"/>
      <c r="HYW7" s="252"/>
      <c r="HYX7" s="252"/>
      <c r="HYY7" s="252"/>
      <c r="HYZ7" s="252"/>
      <c r="HZA7" s="252"/>
      <c r="HZB7" s="252"/>
      <c r="HZC7" s="252"/>
      <c r="HZD7" s="252"/>
      <c r="HZE7" s="252"/>
      <c r="HZF7" s="252"/>
      <c r="HZG7" s="252"/>
      <c r="HZH7" s="252"/>
      <c r="HZI7" s="252"/>
      <c r="HZJ7" s="252"/>
      <c r="HZK7" s="252"/>
      <c r="HZL7" s="252"/>
      <c r="HZM7" s="252"/>
      <c r="HZN7" s="252"/>
      <c r="HZO7" s="252"/>
      <c r="HZP7" s="252"/>
      <c r="HZQ7" s="252"/>
      <c r="HZR7" s="252"/>
      <c r="HZS7" s="252"/>
      <c r="HZT7" s="252"/>
      <c r="HZU7" s="252"/>
      <c r="HZV7" s="252"/>
      <c r="HZW7" s="252"/>
      <c r="HZX7" s="252"/>
      <c r="HZY7" s="252"/>
      <c r="HZZ7" s="252"/>
      <c r="IAA7" s="252"/>
      <c r="IAB7" s="252"/>
      <c r="IAC7" s="252"/>
      <c r="IAD7" s="252"/>
      <c r="IAE7" s="252"/>
      <c r="IAF7" s="252"/>
      <c r="IAG7" s="252"/>
      <c r="IAH7" s="252"/>
      <c r="IAI7" s="252"/>
      <c r="IAJ7" s="252"/>
      <c r="IAK7" s="252"/>
      <c r="IAL7" s="252"/>
      <c r="IAM7" s="252"/>
      <c r="IAN7" s="252"/>
      <c r="IAO7" s="252"/>
      <c r="IAP7" s="252"/>
      <c r="IAQ7" s="252"/>
      <c r="IAR7" s="252"/>
      <c r="IAS7" s="252"/>
      <c r="IAT7" s="252"/>
      <c r="IAU7" s="252"/>
      <c r="IAV7" s="252"/>
      <c r="IAW7" s="252"/>
      <c r="IAX7" s="252"/>
      <c r="IAY7" s="252"/>
      <c r="IAZ7" s="252"/>
      <c r="IBA7" s="252"/>
      <c r="IBB7" s="252"/>
      <c r="IBC7" s="252"/>
      <c r="IBD7" s="252"/>
      <c r="IBE7" s="252"/>
      <c r="IBF7" s="252"/>
      <c r="IBG7" s="252"/>
      <c r="IBH7" s="252"/>
      <c r="IBI7" s="252"/>
      <c r="IBJ7" s="252"/>
      <c r="IBK7" s="252"/>
      <c r="IBL7" s="252"/>
      <c r="IBM7" s="252"/>
      <c r="IBN7" s="252"/>
      <c r="IBO7" s="252"/>
      <c r="IBP7" s="252"/>
      <c r="IBQ7" s="252"/>
      <c r="IBR7" s="252"/>
      <c r="IBS7" s="252"/>
      <c r="IBT7" s="252"/>
      <c r="IBU7" s="252"/>
      <c r="IBV7" s="252"/>
      <c r="IBW7" s="252"/>
      <c r="IBX7" s="252"/>
      <c r="IBY7" s="252"/>
      <c r="IBZ7" s="252"/>
      <c r="ICA7" s="252"/>
      <c r="ICB7" s="252"/>
      <c r="ICC7" s="252"/>
      <c r="ICD7" s="252"/>
      <c r="ICE7" s="252"/>
      <c r="ICF7" s="252"/>
      <c r="ICG7" s="252"/>
      <c r="ICH7" s="252"/>
      <c r="ICI7" s="252"/>
      <c r="ICJ7" s="252"/>
      <c r="ICK7" s="252"/>
      <c r="ICL7" s="252"/>
      <c r="ICM7" s="252"/>
      <c r="ICN7" s="252"/>
      <c r="ICO7" s="252"/>
      <c r="ICP7" s="252"/>
      <c r="ICQ7" s="252"/>
      <c r="ICR7" s="252"/>
      <c r="ICS7" s="252"/>
      <c r="ICT7" s="252"/>
      <c r="ICU7" s="252"/>
      <c r="ICV7" s="252"/>
      <c r="ICW7" s="252"/>
      <c r="ICX7" s="252"/>
      <c r="ICY7" s="252"/>
      <c r="ICZ7" s="252"/>
      <c r="IDA7" s="252"/>
      <c r="IDB7" s="252"/>
      <c r="IDC7" s="252"/>
      <c r="IDD7" s="252"/>
      <c r="IDE7" s="252"/>
      <c r="IDF7" s="252"/>
      <c r="IDG7" s="252"/>
      <c r="IDH7" s="252"/>
      <c r="IDI7" s="252"/>
      <c r="IDJ7" s="252"/>
      <c r="IDK7" s="252"/>
      <c r="IDL7" s="252"/>
      <c r="IDM7" s="252"/>
      <c r="IDN7" s="252"/>
      <c r="IDO7" s="252"/>
      <c r="IDP7" s="252"/>
      <c r="IDQ7" s="252"/>
      <c r="IDR7" s="252"/>
      <c r="IDS7" s="252"/>
      <c r="IDT7" s="252"/>
      <c r="IDU7" s="252"/>
      <c r="IDV7" s="252"/>
      <c r="IDW7" s="252"/>
      <c r="IDX7" s="252"/>
      <c r="IDY7" s="252"/>
      <c r="IDZ7" s="252"/>
      <c r="IEA7" s="252"/>
      <c r="IEB7" s="252"/>
      <c r="IEC7" s="252"/>
      <c r="IED7" s="252"/>
      <c r="IEE7" s="252"/>
      <c r="IEF7" s="252"/>
      <c r="IEG7" s="252"/>
      <c r="IEH7" s="252"/>
      <c r="IEI7" s="252"/>
      <c r="IEJ7" s="252"/>
      <c r="IEK7" s="252"/>
      <c r="IEL7" s="252"/>
      <c r="IEM7" s="252"/>
      <c r="IEN7" s="252"/>
      <c r="IEO7" s="252"/>
      <c r="IEP7" s="252"/>
      <c r="IEQ7" s="252"/>
      <c r="IER7" s="252"/>
      <c r="IES7" s="252"/>
      <c r="IET7" s="252"/>
      <c r="IEU7" s="252"/>
      <c r="IEV7" s="252"/>
      <c r="IEW7" s="252"/>
      <c r="IEX7" s="252"/>
      <c r="IEY7" s="252"/>
      <c r="IEZ7" s="252"/>
      <c r="IFA7" s="252"/>
      <c r="IFB7" s="252"/>
      <c r="IFC7" s="252"/>
      <c r="IFD7" s="252"/>
      <c r="IFE7" s="252"/>
      <c r="IFF7" s="252"/>
      <c r="IFG7" s="252"/>
      <c r="IFH7" s="252"/>
      <c r="IFI7" s="252"/>
      <c r="IFJ7" s="252"/>
      <c r="IFK7" s="252"/>
      <c r="IFL7" s="252"/>
      <c r="IFM7" s="252"/>
      <c r="IFN7" s="252"/>
      <c r="IFO7" s="252"/>
      <c r="IFP7" s="252"/>
      <c r="IFQ7" s="252"/>
      <c r="IFR7" s="252"/>
      <c r="IFS7" s="252"/>
      <c r="IFT7" s="252"/>
      <c r="IFU7" s="252"/>
      <c r="IFV7" s="252"/>
      <c r="IFW7" s="252"/>
      <c r="IFX7" s="252"/>
      <c r="IFY7" s="252"/>
      <c r="IFZ7" s="252"/>
      <c r="IGA7" s="252"/>
      <c r="IGB7" s="252"/>
      <c r="IGC7" s="252"/>
      <c r="IGD7" s="252"/>
      <c r="IGE7" s="252"/>
      <c r="IGF7" s="252"/>
      <c r="IGG7" s="252"/>
      <c r="IGH7" s="252"/>
      <c r="IGI7" s="252"/>
      <c r="IGJ7" s="252"/>
      <c r="IGK7" s="252"/>
      <c r="IGL7" s="252"/>
      <c r="IGM7" s="252"/>
      <c r="IGN7" s="252"/>
      <c r="IGO7" s="252"/>
      <c r="IGP7" s="252"/>
      <c r="IGQ7" s="252"/>
      <c r="IGR7" s="252"/>
      <c r="IGS7" s="252"/>
      <c r="IGT7" s="252"/>
      <c r="IGU7" s="252"/>
      <c r="IGV7" s="252"/>
      <c r="IGW7" s="252"/>
      <c r="IGX7" s="252"/>
      <c r="IGY7" s="252"/>
      <c r="IGZ7" s="252"/>
      <c r="IHA7" s="252"/>
      <c r="IHB7" s="252"/>
      <c r="IHC7" s="252"/>
      <c r="IHD7" s="252"/>
      <c r="IHE7" s="252"/>
      <c r="IHF7" s="252"/>
      <c r="IHG7" s="252"/>
      <c r="IHH7" s="252"/>
      <c r="IHI7" s="252"/>
      <c r="IHJ7" s="252"/>
      <c r="IHK7" s="252"/>
      <c r="IHL7" s="252"/>
      <c r="IHM7" s="252"/>
      <c r="IHN7" s="252"/>
      <c r="IHO7" s="252"/>
      <c r="IHP7" s="252"/>
      <c r="IHQ7" s="252"/>
      <c r="IHR7" s="252"/>
      <c r="IHS7" s="252"/>
      <c r="IHT7" s="252"/>
      <c r="IHU7" s="252"/>
      <c r="IHV7" s="252"/>
      <c r="IHW7" s="252"/>
      <c r="IHX7" s="252"/>
      <c r="IHY7" s="252"/>
      <c r="IHZ7" s="252"/>
      <c r="IIA7" s="252"/>
      <c r="IIB7" s="252"/>
      <c r="IIC7" s="252"/>
      <c r="IID7" s="252"/>
      <c r="IIE7" s="252"/>
      <c r="IIF7" s="252"/>
      <c r="IIG7" s="252"/>
      <c r="IIH7" s="252"/>
      <c r="III7" s="252"/>
      <c r="IIJ7" s="252"/>
      <c r="IIK7" s="252"/>
      <c r="IIL7" s="252"/>
      <c r="IIM7" s="252"/>
      <c r="IIN7" s="252"/>
      <c r="IIO7" s="252"/>
      <c r="IIP7" s="252"/>
      <c r="IIQ7" s="252"/>
      <c r="IIR7" s="252"/>
      <c r="IIS7" s="252"/>
      <c r="IIT7" s="252"/>
      <c r="IIU7" s="252"/>
      <c r="IIV7" s="252"/>
      <c r="IIW7" s="252"/>
      <c r="IIX7" s="252"/>
      <c r="IIY7" s="252"/>
      <c r="IIZ7" s="252"/>
      <c r="IJA7" s="252"/>
      <c r="IJB7" s="252"/>
      <c r="IJC7" s="252"/>
      <c r="IJD7" s="252"/>
      <c r="IJE7" s="252"/>
      <c r="IJF7" s="252"/>
      <c r="IJG7" s="252"/>
      <c r="IJH7" s="252"/>
      <c r="IJI7" s="252"/>
      <c r="IJJ7" s="252"/>
      <c r="IJK7" s="252"/>
      <c r="IJL7" s="252"/>
      <c r="IJM7" s="252"/>
      <c r="IJN7" s="252"/>
      <c r="IJO7" s="252"/>
      <c r="IJP7" s="252"/>
      <c r="IJQ7" s="252"/>
      <c r="IJR7" s="252"/>
      <c r="IJS7" s="252"/>
      <c r="IJT7" s="252"/>
      <c r="IJU7" s="252"/>
      <c r="IJV7" s="252"/>
      <c r="IJW7" s="252"/>
      <c r="IJX7" s="252"/>
      <c r="IJY7" s="252"/>
      <c r="IJZ7" s="252"/>
      <c r="IKA7" s="252"/>
      <c r="IKB7" s="252"/>
      <c r="IKC7" s="252"/>
      <c r="IKD7" s="252"/>
      <c r="IKE7" s="252"/>
      <c r="IKF7" s="252"/>
      <c r="IKG7" s="252"/>
      <c r="IKH7" s="252"/>
      <c r="IKI7" s="252"/>
      <c r="IKJ7" s="252"/>
      <c r="IKK7" s="252"/>
      <c r="IKL7" s="252"/>
      <c r="IKM7" s="252"/>
      <c r="IKN7" s="252"/>
      <c r="IKO7" s="252"/>
      <c r="IKP7" s="252"/>
      <c r="IKQ7" s="252"/>
      <c r="IKR7" s="252"/>
      <c r="IKS7" s="252"/>
      <c r="IKT7" s="252"/>
      <c r="IKU7" s="252"/>
      <c r="IKV7" s="252"/>
      <c r="IKW7" s="252"/>
      <c r="IKX7" s="252"/>
      <c r="IKY7" s="252"/>
      <c r="IKZ7" s="252"/>
      <c r="ILA7" s="252"/>
      <c r="ILB7" s="252"/>
      <c r="ILC7" s="252"/>
      <c r="ILD7" s="252"/>
      <c r="ILE7" s="252"/>
      <c r="ILF7" s="252"/>
      <c r="ILG7" s="252"/>
      <c r="ILH7" s="252"/>
      <c r="ILI7" s="252"/>
      <c r="ILJ7" s="252"/>
      <c r="ILK7" s="252"/>
      <c r="ILL7" s="252"/>
      <c r="ILM7" s="252"/>
      <c r="ILN7" s="252"/>
      <c r="ILO7" s="252"/>
      <c r="ILP7" s="252"/>
      <c r="ILQ7" s="252"/>
      <c r="ILR7" s="252"/>
      <c r="ILS7" s="252"/>
      <c r="ILT7" s="252"/>
      <c r="ILU7" s="252"/>
      <c r="ILV7" s="252"/>
      <c r="ILW7" s="252"/>
      <c r="ILX7" s="252"/>
      <c r="ILY7" s="252"/>
      <c r="ILZ7" s="252"/>
      <c r="IMA7" s="252"/>
      <c r="IMB7" s="252"/>
      <c r="IMC7" s="252"/>
      <c r="IMD7" s="252"/>
      <c r="IME7" s="252"/>
      <c r="IMF7" s="252"/>
      <c r="IMG7" s="252"/>
      <c r="IMH7" s="252"/>
      <c r="IMI7" s="252"/>
      <c r="IMJ7" s="252"/>
      <c r="IMK7" s="252"/>
      <c r="IML7" s="252"/>
      <c r="IMM7" s="252"/>
      <c r="IMN7" s="252"/>
      <c r="IMO7" s="252"/>
      <c r="IMP7" s="252"/>
      <c r="IMQ7" s="252"/>
      <c r="IMR7" s="252"/>
      <c r="IMS7" s="252"/>
      <c r="IMT7" s="252"/>
      <c r="IMU7" s="252"/>
      <c r="IMV7" s="252"/>
      <c r="IMW7" s="252"/>
      <c r="IMX7" s="252"/>
      <c r="IMY7" s="252"/>
      <c r="IMZ7" s="252"/>
      <c r="INA7" s="252"/>
      <c r="INB7" s="252"/>
      <c r="INC7" s="252"/>
      <c r="IND7" s="252"/>
      <c r="INE7" s="252"/>
      <c r="INF7" s="252"/>
      <c r="ING7" s="252"/>
      <c r="INH7" s="252"/>
      <c r="INI7" s="252"/>
      <c r="INJ7" s="252"/>
      <c r="INK7" s="252"/>
      <c r="INL7" s="252"/>
      <c r="INM7" s="252"/>
      <c r="INN7" s="252"/>
      <c r="INO7" s="252"/>
      <c r="INP7" s="252"/>
      <c r="INQ7" s="252"/>
      <c r="INR7" s="252"/>
      <c r="INS7" s="252"/>
      <c r="INT7" s="252"/>
      <c r="INU7" s="252"/>
      <c r="INV7" s="252"/>
      <c r="INW7" s="252"/>
      <c r="INX7" s="252"/>
      <c r="INY7" s="252"/>
      <c r="INZ7" s="252"/>
      <c r="IOA7" s="252"/>
      <c r="IOB7" s="252"/>
      <c r="IOC7" s="252"/>
      <c r="IOD7" s="252"/>
      <c r="IOE7" s="252"/>
      <c r="IOF7" s="252"/>
      <c r="IOG7" s="252"/>
      <c r="IOH7" s="252"/>
      <c r="IOI7" s="252"/>
      <c r="IOJ7" s="252"/>
      <c r="IOK7" s="252"/>
      <c r="IOL7" s="252"/>
      <c r="IOM7" s="252"/>
      <c r="ION7" s="252"/>
      <c r="IOO7" s="252"/>
      <c r="IOP7" s="252"/>
      <c r="IOQ7" s="252"/>
      <c r="IOR7" s="252"/>
      <c r="IOS7" s="252"/>
      <c r="IOT7" s="252"/>
      <c r="IOU7" s="252"/>
      <c r="IOV7" s="252"/>
      <c r="IOW7" s="252"/>
      <c r="IOX7" s="252"/>
      <c r="IOY7" s="252"/>
      <c r="IOZ7" s="252"/>
      <c r="IPA7" s="252"/>
      <c r="IPB7" s="252"/>
      <c r="IPC7" s="252"/>
      <c r="IPD7" s="252"/>
      <c r="IPE7" s="252"/>
      <c r="IPF7" s="252"/>
      <c r="IPG7" s="252"/>
      <c r="IPH7" s="252"/>
      <c r="IPI7" s="252"/>
      <c r="IPJ7" s="252"/>
      <c r="IPK7" s="252"/>
      <c r="IPL7" s="252"/>
      <c r="IPM7" s="252"/>
      <c r="IPN7" s="252"/>
      <c r="IPO7" s="252"/>
      <c r="IPP7" s="252"/>
      <c r="IPQ7" s="252"/>
      <c r="IPR7" s="252"/>
      <c r="IPS7" s="252"/>
      <c r="IPT7" s="252"/>
      <c r="IPU7" s="252"/>
      <c r="IPV7" s="252"/>
      <c r="IPW7" s="252"/>
      <c r="IPX7" s="252"/>
      <c r="IPY7" s="252"/>
      <c r="IPZ7" s="252"/>
      <c r="IQA7" s="252"/>
      <c r="IQB7" s="252"/>
      <c r="IQC7" s="252"/>
      <c r="IQD7" s="252"/>
      <c r="IQE7" s="252"/>
      <c r="IQF7" s="252"/>
      <c r="IQG7" s="252"/>
      <c r="IQH7" s="252"/>
      <c r="IQI7" s="252"/>
      <c r="IQJ7" s="252"/>
      <c r="IQK7" s="252"/>
      <c r="IQL7" s="252"/>
      <c r="IQM7" s="252"/>
      <c r="IQN7" s="252"/>
      <c r="IQO7" s="252"/>
      <c r="IQP7" s="252"/>
      <c r="IQQ7" s="252"/>
      <c r="IQR7" s="252"/>
      <c r="IQS7" s="252"/>
      <c r="IQT7" s="252"/>
      <c r="IQU7" s="252"/>
      <c r="IQV7" s="252"/>
      <c r="IQW7" s="252"/>
      <c r="IQX7" s="252"/>
      <c r="IQY7" s="252"/>
      <c r="IQZ7" s="252"/>
      <c r="IRA7" s="252"/>
      <c r="IRB7" s="252"/>
      <c r="IRC7" s="252"/>
      <c r="IRD7" s="252"/>
      <c r="IRE7" s="252"/>
      <c r="IRF7" s="252"/>
      <c r="IRG7" s="252"/>
      <c r="IRH7" s="252"/>
      <c r="IRI7" s="252"/>
      <c r="IRJ7" s="252"/>
      <c r="IRK7" s="252"/>
      <c r="IRL7" s="252"/>
      <c r="IRM7" s="252"/>
      <c r="IRN7" s="252"/>
      <c r="IRO7" s="252"/>
      <c r="IRP7" s="252"/>
      <c r="IRQ7" s="252"/>
      <c r="IRR7" s="252"/>
      <c r="IRS7" s="252"/>
      <c r="IRT7" s="252"/>
      <c r="IRU7" s="252"/>
      <c r="IRV7" s="252"/>
      <c r="IRW7" s="252"/>
      <c r="IRX7" s="252"/>
      <c r="IRY7" s="252"/>
      <c r="IRZ7" s="252"/>
      <c r="ISA7" s="252"/>
      <c r="ISB7" s="252"/>
      <c r="ISC7" s="252"/>
      <c r="ISD7" s="252"/>
      <c r="ISE7" s="252"/>
      <c r="ISF7" s="252"/>
      <c r="ISG7" s="252"/>
      <c r="ISH7" s="252"/>
      <c r="ISI7" s="252"/>
      <c r="ISJ7" s="252"/>
      <c r="ISK7" s="252"/>
      <c r="ISL7" s="252"/>
      <c r="ISM7" s="252"/>
      <c r="ISN7" s="252"/>
      <c r="ISO7" s="252"/>
      <c r="ISP7" s="252"/>
      <c r="ISQ7" s="252"/>
      <c r="ISR7" s="252"/>
      <c r="ISS7" s="252"/>
      <c r="IST7" s="252"/>
      <c r="ISU7" s="252"/>
      <c r="ISV7" s="252"/>
      <c r="ISW7" s="252"/>
      <c r="ISX7" s="252"/>
      <c r="ISY7" s="252"/>
      <c r="ISZ7" s="252"/>
      <c r="ITA7" s="252"/>
      <c r="ITB7" s="252"/>
      <c r="ITC7" s="252"/>
      <c r="ITD7" s="252"/>
      <c r="ITE7" s="252"/>
      <c r="ITF7" s="252"/>
      <c r="ITG7" s="252"/>
      <c r="ITH7" s="252"/>
      <c r="ITI7" s="252"/>
      <c r="ITJ7" s="252"/>
      <c r="ITK7" s="252"/>
      <c r="ITL7" s="252"/>
      <c r="ITM7" s="252"/>
      <c r="ITN7" s="252"/>
      <c r="ITO7" s="252"/>
      <c r="ITP7" s="252"/>
      <c r="ITQ7" s="252"/>
      <c r="ITR7" s="252"/>
      <c r="ITS7" s="252"/>
      <c r="ITT7" s="252"/>
      <c r="ITU7" s="252"/>
      <c r="ITV7" s="252"/>
      <c r="ITW7" s="252"/>
      <c r="ITX7" s="252"/>
      <c r="ITY7" s="252"/>
      <c r="ITZ7" s="252"/>
      <c r="IUA7" s="252"/>
      <c r="IUB7" s="252"/>
      <c r="IUC7" s="252"/>
      <c r="IUD7" s="252"/>
      <c r="IUE7" s="252"/>
      <c r="IUF7" s="252"/>
      <c r="IUG7" s="252"/>
      <c r="IUH7" s="252"/>
      <c r="IUI7" s="252"/>
      <c r="IUJ7" s="252"/>
      <c r="IUK7" s="252"/>
      <c r="IUL7" s="252"/>
      <c r="IUM7" s="252"/>
      <c r="IUN7" s="252"/>
      <c r="IUO7" s="252"/>
      <c r="IUP7" s="252"/>
      <c r="IUQ7" s="252"/>
      <c r="IUR7" s="252"/>
      <c r="IUS7" s="252"/>
      <c r="IUT7" s="252"/>
      <c r="IUU7" s="252"/>
      <c r="IUV7" s="252"/>
      <c r="IUW7" s="252"/>
      <c r="IUX7" s="252"/>
      <c r="IUY7" s="252"/>
      <c r="IUZ7" s="252"/>
      <c r="IVA7" s="252"/>
      <c r="IVB7" s="252"/>
      <c r="IVC7" s="252"/>
      <c r="IVD7" s="252"/>
      <c r="IVE7" s="252"/>
      <c r="IVF7" s="252"/>
      <c r="IVG7" s="252"/>
      <c r="IVH7" s="252"/>
      <c r="IVI7" s="252"/>
      <c r="IVJ7" s="252"/>
      <c r="IVK7" s="252"/>
      <c r="IVL7" s="252"/>
      <c r="IVM7" s="252"/>
      <c r="IVN7" s="252"/>
      <c r="IVO7" s="252"/>
      <c r="IVP7" s="252"/>
      <c r="IVQ7" s="252"/>
      <c r="IVR7" s="252"/>
      <c r="IVS7" s="252"/>
      <c r="IVT7" s="252"/>
      <c r="IVU7" s="252"/>
      <c r="IVV7" s="252"/>
      <c r="IVW7" s="252"/>
      <c r="IVX7" s="252"/>
      <c r="IVY7" s="252"/>
      <c r="IVZ7" s="252"/>
      <c r="IWA7" s="252"/>
      <c r="IWB7" s="252"/>
      <c r="IWC7" s="252"/>
      <c r="IWD7" s="252"/>
      <c r="IWE7" s="252"/>
      <c r="IWF7" s="252"/>
      <c r="IWG7" s="252"/>
      <c r="IWH7" s="252"/>
      <c r="IWI7" s="252"/>
      <c r="IWJ7" s="252"/>
      <c r="IWK7" s="252"/>
      <c r="IWL7" s="252"/>
      <c r="IWM7" s="252"/>
      <c r="IWN7" s="252"/>
      <c r="IWO7" s="252"/>
      <c r="IWP7" s="252"/>
      <c r="IWQ7" s="252"/>
      <c r="IWR7" s="252"/>
      <c r="IWS7" s="252"/>
      <c r="IWT7" s="252"/>
      <c r="IWU7" s="252"/>
      <c r="IWV7" s="252"/>
      <c r="IWW7" s="252"/>
      <c r="IWX7" s="252"/>
      <c r="IWY7" s="252"/>
      <c r="IWZ7" s="252"/>
      <c r="IXA7" s="252"/>
      <c r="IXB7" s="252"/>
      <c r="IXC7" s="252"/>
      <c r="IXD7" s="252"/>
      <c r="IXE7" s="252"/>
      <c r="IXF7" s="252"/>
      <c r="IXG7" s="252"/>
      <c r="IXH7" s="252"/>
      <c r="IXI7" s="252"/>
      <c r="IXJ7" s="252"/>
      <c r="IXK7" s="252"/>
      <c r="IXL7" s="252"/>
      <c r="IXM7" s="252"/>
      <c r="IXN7" s="252"/>
      <c r="IXO7" s="252"/>
      <c r="IXP7" s="252"/>
      <c r="IXQ7" s="252"/>
      <c r="IXR7" s="252"/>
      <c r="IXS7" s="252"/>
      <c r="IXT7" s="252"/>
      <c r="IXU7" s="252"/>
      <c r="IXV7" s="252"/>
      <c r="IXW7" s="252"/>
      <c r="IXX7" s="252"/>
      <c r="IXY7" s="252"/>
      <c r="IXZ7" s="252"/>
      <c r="IYA7" s="252"/>
      <c r="IYB7" s="252"/>
      <c r="IYC7" s="252"/>
      <c r="IYD7" s="252"/>
      <c r="IYE7" s="252"/>
      <c r="IYF7" s="252"/>
      <c r="IYG7" s="252"/>
      <c r="IYH7" s="252"/>
      <c r="IYI7" s="252"/>
      <c r="IYJ7" s="252"/>
      <c r="IYK7" s="252"/>
      <c r="IYL7" s="252"/>
      <c r="IYM7" s="252"/>
      <c r="IYN7" s="252"/>
      <c r="IYO7" s="252"/>
      <c r="IYP7" s="252"/>
      <c r="IYQ7" s="252"/>
      <c r="IYR7" s="252"/>
      <c r="IYS7" s="252"/>
      <c r="IYT7" s="252"/>
      <c r="IYU7" s="252"/>
      <c r="IYV7" s="252"/>
      <c r="IYW7" s="252"/>
      <c r="IYX7" s="252"/>
      <c r="IYY7" s="252"/>
      <c r="IYZ7" s="252"/>
      <c r="IZA7" s="252"/>
      <c r="IZB7" s="252"/>
      <c r="IZC7" s="252"/>
      <c r="IZD7" s="252"/>
      <c r="IZE7" s="252"/>
      <c r="IZF7" s="252"/>
      <c r="IZG7" s="252"/>
      <c r="IZH7" s="252"/>
      <c r="IZI7" s="252"/>
      <c r="IZJ7" s="252"/>
      <c r="IZK7" s="252"/>
      <c r="IZL7" s="252"/>
      <c r="IZM7" s="252"/>
      <c r="IZN7" s="252"/>
      <c r="IZO7" s="252"/>
      <c r="IZP7" s="252"/>
      <c r="IZQ7" s="252"/>
      <c r="IZR7" s="252"/>
      <c r="IZS7" s="252"/>
      <c r="IZT7" s="252"/>
      <c r="IZU7" s="252"/>
      <c r="IZV7" s="252"/>
      <c r="IZW7" s="252"/>
      <c r="IZX7" s="252"/>
      <c r="IZY7" s="252"/>
      <c r="IZZ7" s="252"/>
      <c r="JAA7" s="252"/>
      <c r="JAB7" s="252"/>
      <c r="JAC7" s="252"/>
      <c r="JAD7" s="252"/>
      <c r="JAE7" s="252"/>
      <c r="JAF7" s="252"/>
      <c r="JAG7" s="252"/>
      <c r="JAH7" s="252"/>
      <c r="JAI7" s="252"/>
      <c r="JAJ7" s="252"/>
      <c r="JAK7" s="252"/>
      <c r="JAL7" s="252"/>
      <c r="JAM7" s="252"/>
      <c r="JAN7" s="252"/>
      <c r="JAO7" s="252"/>
      <c r="JAP7" s="252"/>
      <c r="JAQ7" s="252"/>
      <c r="JAR7" s="252"/>
      <c r="JAS7" s="252"/>
      <c r="JAT7" s="252"/>
      <c r="JAU7" s="252"/>
      <c r="JAV7" s="252"/>
      <c r="JAW7" s="252"/>
      <c r="JAX7" s="252"/>
      <c r="JAY7" s="252"/>
      <c r="JAZ7" s="252"/>
      <c r="JBA7" s="252"/>
      <c r="JBB7" s="252"/>
      <c r="JBC7" s="252"/>
      <c r="JBD7" s="252"/>
      <c r="JBE7" s="252"/>
      <c r="JBF7" s="252"/>
      <c r="JBG7" s="252"/>
      <c r="JBH7" s="252"/>
      <c r="JBI7" s="252"/>
      <c r="JBJ7" s="252"/>
      <c r="JBK7" s="252"/>
      <c r="JBL7" s="252"/>
      <c r="JBM7" s="252"/>
      <c r="JBN7" s="252"/>
      <c r="JBO7" s="252"/>
      <c r="JBP7" s="252"/>
      <c r="JBQ7" s="252"/>
      <c r="JBR7" s="252"/>
      <c r="JBS7" s="252"/>
      <c r="JBT7" s="252"/>
      <c r="JBU7" s="252"/>
      <c r="JBV7" s="252"/>
      <c r="JBW7" s="252"/>
      <c r="JBX7" s="252"/>
      <c r="JBY7" s="252"/>
      <c r="JBZ7" s="252"/>
      <c r="JCA7" s="252"/>
      <c r="JCB7" s="252"/>
      <c r="JCC7" s="252"/>
      <c r="JCD7" s="252"/>
      <c r="JCE7" s="252"/>
      <c r="JCF7" s="252"/>
      <c r="JCG7" s="252"/>
      <c r="JCH7" s="252"/>
      <c r="JCI7" s="252"/>
      <c r="JCJ7" s="252"/>
      <c r="JCK7" s="252"/>
      <c r="JCL7" s="252"/>
      <c r="JCM7" s="252"/>
      <c r="JCN7" s="252"/>
      <c r="JCO7" s="252"/>
      <c r="JCP7" s="252"/>
      <c r="JCQ7" s="252"/>
      <c r="JCR7" s="252"/>
      <c r="JCS7" s="252"/>
      <c r="JCT7" s="252"/>
      <c r="JCU7" s="252"/>
      <c r="JCV7" s="252"/>
      <c r="JCW7" s="252"/>
      <c r="JCX7" s="252"/>
      <c r="JCY7" s="252"/>
      <c r="JCZ7" s="252"/>
      <c r="JDA7" s="252"/>
      <c r="JDB7" s="252"/>
      <c r="JDC7" s="252"/>
      <c r="JDD7" s="252"/>
      <c r="JDE7" s="252"/>
      <c r="JDF7" s="252"/>
      <c r="JDG7" s="252"/>
      <c r="JDH7" s="252"/>
      <c r="JDI7" s="252"/>
      <c r="JDJ7" s="252"/>
      <c r="JDK7" s="252"/>
      <c r="JDL7" s="252"/>
      <c r="JDM7" s="252"/>
      <c r="JDN7" s="252"/>
      <c r="JDO7" s="252"/>
      <c r="JDP7" s="252"/>
      <c r="JDQ7" s="252"/>
      <c r="JDR7" s="252"/>
      <c r="JDS7" s="252"/>
      <c r="JDT7" s="252"/>
      <c r="JDU7" s="252"/>
      <c r="JDV7" s="252"/>
      <c r="JDW7" s="252"/>
      <c r="JDX7" s="252"/>
      <c r="JDY7" s="252"/>
      <c r="JDZ7" s="252"/>
      <c r="JEA7" s="252"/>
      <c r="JEB7" s="252"/>
      <c r="JEC7" s="252"/>
      <c r="JED7" s="252"/>
      <c r="JEE7" s="252"/>
      <c r="JEF7" s="252"/>
      <c r="JEG7" s="252"/>
      <c r="JEH7" s="252"/>
      <c r="JEI7" s="252"/>
      <c r="JEJ7" s="252"/>
      <c r="JEK7" s="252"/>
      <c r="JEL7" s="252"/>
      <c r="JEM7" s="252"/>
      <c r="JEN7" s="252"/>
      <c r="JEO7" s="252"/>
      <c r="JEP7" s="252"/>
      <c r="JEQ7" s="252"/>
      <c r="JER7" s="252"/>
      <c r="JES7" s="252"/>
      <c r="JET7" s="252"/>
      <c r="JEU7" s="252"/>
      <c r="JEV7" s="252"/>
      <c r="JEW7" s="252"/>
      <c r="JEX7" s="252"/>
      <c r="JEY7" s="252"/>
      <c r="JEZ7" s="252"/>
      <c r="JFA7" s="252"/>
      <c r="JFB7" s="252"/>
      <c r="JFC7" s="252"/>
      <c r="JFD7" s="252"/>
      <c r="JFE7" s="252"/>
      <c r="JFF7" s="252"/>
      <c r="JFG7" s="252"/>
      <c r="JFH7" s="252"/>
      <c r="JFI7" s="252"/>
      <c r="JFJ7" s="252"/>
      <c r="JFK7" s="252"/>
      <c r="JFL7" s="252"/>
      <c r="JFM7" s="252"/>
      <c r="JFN7" s="252"/>
      <c r="JFO7" s="252"/>
      <c r="JFP7" s="252"/>
      <c r="JFQ7" s="252"/>
      <c r="JFR7" s="252"/>
      <c r="JFS7" s="252"/>
      <c r="JFT7" s="252"/>
      <c r="JFU7" s="252"/>
      <c r="JFV7" s="252"/>
      <c r="JFW7" s="252"/>
      <c r="JFX7" s="252"/>
      <c r="JFY7" s="252"/>
      <c r="JFZ7" s="252"/>
      <c r="JGA7" s="252"/>
      <c r="JGB7" s="252"/>
      <c r="JGC7" s="252"/>
      <c r="JGD7" s="252"/>
      <c r="JGE7" s="252"/>
      <c r="JGF7" s="252"/>
      <c r="JGG7" s="252"/>
      <c r="JGH7" s="252"/>
      <c r="JGI7" s="252"/>
      <c r="JGJ7" s="252"/>
      <c r="JGK7" s="252"/>
      <c r="JGL7" s="252"/>
      <c r="JGM7" s="252"/>
      <c r="JGN7" s="252"/>
      <c r="JGO7" s="252"/>
      <c r="JGP7" s="252"/>
      <c r="JGQ7" s="252"/>
      <c r="JGR7" s="252"/>
      <c r="JGS7" s="252"/>
      <c r="JGT7" s="252"/>
      <c r="JGU7" s="252"/>
      <c r="JGV7" s="252"/>
      <c r="JGW7" s="252"/>
      <c r="JGX7" s="252"/>
      <c r="JGY7" s="252"/>
      <c r="JGZ7" s="252"/>
      <c r="JHA7" s="252"/>
      <c r="JHB7" s="252"/>
      <c r="JHC7" s="252"/>
      <c r="JHD7" s="252"/>
      <c r="JHE7" s="252"/>
      <c r="JHF7" s="252"/>
      <c r="JHG7" s="252"/>
      <c r="JHH7" s="252"/>
      <c r="JHI7" s="252"/>
      <c r="JHJ7" s="252"/>
      <c r="JHK7" s="252"/>
      <c r="JHL7" s="252"/>
      <c r="JHM7" s="252"/>
      <c r="JHN7" s="252"/>
      <c r="JHO7" s="252"/>
      <c r="JHP7" s="252"/>
      <c r="JHQ7" s="252"/>
      <c r="JHR7" s="252"/>
      <c r="JHS7" s="252"/>
      <c r="JHT7" s="252"/>
      <c r="JHU7" s="252"/>
      <c r="JHV7" s="252"/>
      <c r="JHW7" s="252"/>
      <c r="JHX7" s="252"/>
      <c r="JHY7" s="252"/>
      <c r="JHZ7" s="252"/>
      <c r="JIA7" s="252"/>
      <c r="JIB7" s="252"/>
      <c r="JIC7" s="252"/>
      <c r="JID7" s="252"/>
      <c r="JIE7" s="252"/>
      <c r="JIF7" s="252"/>
      <c r="JIG7" s="252"/>
      <c r="JIH7" s="252"/>
      <c r="JII7" s="252"/>
      <c r="JIJ7" s="252"/>
      <c r="JIK7" s="252"/>
      <c r="JIL7" s="252"/>
      <c r="JIM7" s="252"/>
      <c r="JIN7" s="252"/>
      <c r="JIO7" s="252"/>
      <c r="JIP7" s="252"/>
      <c r="JIQ7" s="252"/>
      <c r="JIR7" s="252"/>
      <c r="JIS7" s="252"/>
      <c r="JIT7" s="252"/>
      <c r="JIU7" s="252"/>
      <c r="JIV7" s="252"/>
      <c r="JIW7" s="252"/>
      <c r="JIX7" s="252"/>
      <c r="JIY7" s="252"/>
      <c r="JIZ7" s="252"/>
      <c r="JJA7" s="252"/>
      <c r="JJB7" s="252"/>
      <c r="JJC7" s="252"/>
      <c r="JJD7" s="252"/>
      <c r="JJE7" s="252"/>
      <c r="JJF7" s="252"/>
      <c r="JJG7" s="252"/>
      <c r="JJH7" s="252"/>
      <c r="JJI7" s="252"/>
      <c r="JJJ7" s="252"/>
      <c r="JJK7" s="252"/>
      <c r="JJL7" s="252"/>
      <c r="JJM7" s="252"/>
      <c r="JJN7" s="252"/>
      <c r="JJO7" s="252"/>
      <c r="JJP7" s="252"/>
      <c r="JJQ7" s="252"/>
      <c r="JJR7" s="252"/>
      <c r="JJS7" s="252"/>
      <c r="JJT7" s="252"/>
      <c r="JJU7" s="252"/>
      <c r="JJV7" s="252"/>
      <c r="JJW7" s="252"/>
      <c r="JJX7" s="252"/>
      <c r="JJY7" s="252"/>
      <c r="JJZ7" s="252"/>
      <c r="JKA7" s="252"/>
      <c r="JKB7" s="252"/>
      <c r="JKC7" s="252"/>
      <c r="JKD7" s="252"/>
      <c r="JKE7" s="252"/>
      <c r="JKF7" s="252"/>
      <c r="JKG7" s="252"/>
      <c r="JKH7" s="252"/>
      <c r="JKI7" s="252"/>
      <c r="JKJ7" s="252"/>
      <c r="JKK7" s="252"/>
      <c r="JKL7" s="252"/>
      <c r="JKM7" s="252"/>
      <c r="JKN7" s="252"/>
      <c r="JKO7" s="252"/>
      <c r="JKP7" s="252"/>
      <c r="JKQ7" s="252"/>
      <c r="JKR7" s="252"/>
      <c r="JKS7" s="252"/>
      <c r="JKT7" s="252"/>
      <c r="JKU7" s="252"/>
      <c r="JKV7" s="252"/>
      <c r="JKW7" s="252"/>
      <c r="JKX7" s="252"/>
      <c r="JKY7" s="252"/>
      <c r="JKZ7" s="252"/>
      <c r="JLA7" s="252"/>
      <c r="JLB7" s="252"/>
      <c r="JLC7" s="252"/>
      <c r="JLD7" s="252"/>
      <c r="JLE7" s="252"/>
      <c r="JLF7" s="252"/>
      <c r="JLG7" s="252"/>
      <c r="JLH7" s="252"/>
      <c r="JLI7" s="252"/>
      <c r="JLJ7" s="252"/>
      <c r="JLK7" s="252"/>
      <c r="JLL7" s="252"/>
      <c r="JLM7" s="252"/>
      <c r="JLN7" s="252"/>
      <c r="JLO7" s="252"/>
      <c r="JLP7" s="252"/>
      <c r="JLQ7" s="252"/>
      <c r="JLR7" s="252"/>
      <c r="JLS7" s="252"/>
      <c r="JLT7" s="252"/>
      <c r="JLU7" s="252"/>
      <c r="JLV7" s="252"/>
      <c r="JLW7" s="252"/>
      <c r="JLX7" s="252"/>
      <c r="JLY7" s="252"/>
      <c r="JLZ7" s="252"/>
      <c r="JMA7" s="252"/>
      <c r="JMB7" s="252"/>
      <c r="JMC7" s="252"/>
      <c r="JMD7" s="252"/>
      <c r="JME7" s="252"/>
      <c r="JMF7" s="252"/>
      <c r="JMG7" s="252"/>
      <c r="JMH7" s="252"/>
      <c r="JMI7" s="252"/>
      <c r="JMJ7" s="252"/>
      <c r="JMK7" s="252"/>
      <c r="JML7" s="252"/>
      <c r="JMM7" s="252"/>
      <c r="JMN7" s="252"/>
      <c r="JMO7" s="252"/>
      <c r="JMP7" s="252"/>
      <c r="JMQ7" s="252"/>
      <c r="JMR7" s="252"/>
      <c r="JMS7" s="252"/>
      <c r="JMT7" s="252"/>
      <c r="JMU7" s="252"/>
      <c r="JMV7" s="252"/>
      <c r="JMW7" s="252"/>
      <c r="JMX7" s="252"/>
      <c r="JMY7" s="252"/>
      <c r="JMZ7" s="252"/>
      <c r="JNA7" s="252"/>
      <c r="JNB7" s="252"/>
      <c r="JNC7" s="252"/>
      <c r="JND7" s="252"/>
      <c r="JNE7" s="252"/>
      <c r="JNF7" s="252"/>
      <c r="JNG7" s="252"/>
      <c r="JNH7" s="252"/>
      <c r="JNI7" s="252"/>
      <c r="JNJ7" s="252"/>
      <c r="JNK7" s="252"/>
      <c r="JNL7" s="252"/>
      <c r="JNM7" s="252"/>
      <c r="JNN7" s="252"/>
      <c r="JNO7" s="252"/>
      <c r="JNP7" s="252"/>
      <c r="JNQ7" s="252"/>
      <c r="JNR7" s="252"/>
      <c r="JNS7" s="252"/>
      <c r="JNT7" s="252"/>
      <c r="JNU7" s="252"/>
      <c r="JNV7" s="252"/>
      <c r="JNW7" s="252"/>
      <c r="JNX7" s="252"/>
      <c r="JNY7" s="252"/>
      <c r="JNZ7" s="252"/>
      <c r="JOA7" s="252"/>
      <c r="JOB7" s="252"/>
      <c r="JOC7" s="252"/>
      <c r="JOD7" s="252"/>
      <c r="JOE7" s="252"/>
      <c r="JOF7" s="252"/>
      <c r="JOG7" s="252"/>
      <c r="JOH7" s="252"/>
      <c r="JOI7" s="252"/>
      <c r="JOJ7" s="252"/>
      <c r="JOK7" s="252"/>
      <c r="JOL7" s="252"/>
      <c r="JOM7" s="252"/>
      <c r="JON7" s="252"/>
      <c r="JOO7" s="252"/>
      <c r="JOP7" s="252"/>
      <c r="JOQ7" s="252"/>
      <c r="JOR7" s="252"/>
      <c r="JOS7" s="252"/>
      <c r="JOT7" s="252"/>
      <c r="JOU7" s="252"/>
      <c r="JOV7" s="252"/>
      <c r="JOW7" s="252"/>
      <c r="JOX7" s="252"/>
      <c r="JOY7" s="252"/>
      <c r="JOZ7" s="252"/>
      <c r="JPA7" s="252"/>
      <c r="JPB7" s="252"/>
      <c r="JPC7" s="252"/>
      <c r="JPD7" s="252"/>
      <c r="JPE7" s="252"/>
      <c r="JPF7" s="252"/>
      <c r="JPG7" s="252"/>
      <c r="JPH7" s="252"/>
      <c r="JPI7" s="252"/>
      <c r="JPJ7" s="252"/>
      <c r="JPK7" s="252"/>
      <c r="JPL7" s="252"/>
      <c r="JPM7" s="252"/>
      <c r="JPN7" s="252"/>
      <c r="JPO7" s="252"/>
      <c r="JPP7" s="252"/>
      <c r="JPQ7" s="252"/>
      <c r="JPR7" s="252"/>
      <c r="JPS7" s="252"/>
      <c r="JPT7" s="252"/>
      <c r="JPU7" s="252"/>
      <c r="JPV7" s="252"/>
      <c r="JPW7" s="252"/>
      <c r="JPX7" s="252"/>
      <c r="JPY7" s="252"/>
      <c r="JPZ7" s="252"/>
      <c r="JQA7" s="252"/>
      <c r="JQB7" s="252"/>
      <c r="JQC7" s="252"/>
      <c r="JQD7" s="252"/>
      <c r="JQE7" s="252"/>
      <c r="JQF7" s="252"/>
      <c r="JQG7" s="252"/>
      <c r="JQH7" s="252"/>
      <c r="JQI7" s="252"/>
      <c r="JQJ7" s="252"/>
      <c r="JQK7" s="252"/>
      <c r="JQL7" s="252"/>
      <c r="JQM7" s="252"/>
      <c r="JQN7" s="252"/>
      <c r="JQO7" s="252"/>
      <c r="JQP7" s="252"/>
      <c r="JQQ7" s="252"/>
      <c r="JQR7" s="252"/>
      <c r="JQS7" s="252"/>
      <c r="JQT7" s="252"/>
      <c r="JQU7" s="252"/>
      <c r="JQV7" s="252"/>
      <c r="JQW7" s="252"/>
      <c r="JQX7" s="252"/>
      <c r="JQY7" s="252"/>
      <c r="JQZ7" s="252"/>
      <c r="JRA7" s="252"/>
      <c r="JRB7" s="252"/>
      <c r="JRC7" s="252"/>
      <c r="JRD7" s="252"/>
      <c r="JRE7" s="252"/>
      <c r="JRF7" s="252"/>
      <c r="JRG7" s="252"/>
      <c r="JRH7" s="252"/>
      <c r="JRI7" s="252"/>
      <c r="JRJ7" s="252"/>
      <c r="JRK7" s="252"/>
      <c r="JRL7" s="252"/>
      <c r="JRM7" s="252"/>
      <c r="JRN7" s="252"/>
      <c r="JRO7" s="252"/>
      <c r="JRP7" s="252"/>
      <c r="JRQ7" s="252"/>
      <c r="JRR7" s="252"/>
      <c r="JRS7" s="252"/>
      <c r="JRT7" s="252"/>
      <c r="JRU7" s="252"/>
      <c r="JRV7" s="252"/>
      <c r="JRW7" s="252"/>
      <c r="JRX7" s="252"/>
      <c r="JRY7" s="252"/>
      <c r="JRZ7" s="252"/>
      <c r="JSA7" s="252"/>
      <c r="JSB7" s="252"/>
      <c r="JSC7" s="252"/>
      <c r="JSD7" s="252"/>
      <c r="JSE7" s="252"/>
      <c r="JSF7" s="252"/>
      <c r="JSG7" s="252"/>
      <c r="JSH7" s="252"/>
      <c r="JSI7" s="252"/>
      <c r="JSJ7" s="252"/>
      <c r="JSK7" s="252"/>
      <c r="JSL7" s="252"/>
      <c r="JSM7" s="252"/>
      <c r="JSN7" s="252"/>
      <c r="JSO7" s="252"/>
      <c r="JSP7" s="252"/>
      <c r="JSQ7" s="252"/>
      <c r="JSR7" s="252"/>
      <c r="JSS7" s="252"/>
      <c r="JST7" s="252"/>
      <c r="JSU7" s="252"/>
      <c r="JSV7" s="252"/>
      <c r="JSW7" s="252"/>
      <c r="JSX7" s="252"/>
      <c r="JSY7" s="252"/>
      <c r="JSZ7" s="252"/>
      <c r="JTA7" s="252"/>
      <c r="JTB7" s="252"/>
      <c r="JTC7" s="252"/>
      <c r="JTD7" s="252"/>
      <c r="JTE7" s="252"/>
      <c r="JTF7" s="252"/>
      <c r="JTG7" s="252"/>
      <c r="JTH7" s="252"/>
      <c r="JTI7" s="252"/>
      <c r="JTJ7" s="252"/>
      <c r="JTK7" s="252"/>
      <c r="JTL7" s="252"/>
      <c r="JTM7" s="252"/>
      <c r="JTN7" s="252"/>
      <c r="JTO7" s="252"/>
      <c r="JTP7" s="252"/>
      <c r="JTQ7" s="252"/>
      <c r="JTR7" s="252"/>
      <c r="JTS7" s="252"/>
      <c r="JTT7" s="252"/>
      <c r="JTU7" s="252"/>
      <c r="JTV7" s="252"/>
      <c r="JTW7" s="252"/>
      <c r="JTX7" s="252"/>
      <c r="JTY7" s="252"/>
      <c r="JTZ7" s="252"/>
      <c r="JUA7" s="252"/>
      <c r="JUB7" s="252"/>
      <c r="JUC7" s="252"/>
      <c r="JUD7" s="252"/>
      <c r="JUE7" s="252"/>
      <c r="JUF7" s="252"/>
      <c r="JUG7" s="252"/>
      <c r="JUH7" s="252"/>
      <c r="JUI7" s="252"/>
      <c r="JUJ7" s="252"/>
      <c r="JUK7" s="252"/>
      <c r="JUL7" s="252"/>
      <c r="JUM7" s="252"/>
      <c r="JUN7" s="252"/>
      <c r="JUO7" s="252"/>
      <c r="JUP7" s="252"/>
      <c r="JUQ7" s="252"/>
      <c r="JUR7" s="252"/>
      <c r="JUS7" s="252"/>
      <c r="JUT7" s="252"/>
      <c r="JUU7" s="252"/>
      <c r="JUV7" s="252"/>
      <c r="JUW7" s="252"/>
      <c r="JUX7" s="252"/>
      <c r="JUY7" s="252"/>
      <c r="JUZ7" s="252"/>
      <c r="JVA7" s="252"/>
      <c r="JVB7" s="252"/>
      <c r="JVC7" s="252"/>
      <c r="JVD7" s="252"/>
      <c r="JVE7" s="252"/>
      <c r="JVF7" s="252"/>
      <c r="JVG7" s="252"/>
      <c r="JVH7" s="252"/>
      <c r="JVI7" s="252"/>
      <c r="JVJ7" s="252"/>
      <c r="JVK7" s="252"/>
      <c r="JVL7" s="252"/>
      <c r="JVM7" s="252"/>
      <c r="JVN7" s="252"/>
      <c r="JVO7" s="252"/>
      <c r="JVP7" s="252"/>
      <c r="JVQ7" s="252"/>
      <c r="JVR7" s="252"/>
      <c r="JVS7" s="252"/>
      <c r="JVT7" s="252"/>
      <c r="JVU7" s="252"/>
      <c r="JVV7" s="252"/>
      <c r="JVW7" s="252"/>
      <c r="JVX7" s="252"/>
      <c r="JVY7" s="252"/>
      <c r="JVZ7" s="252"/>
      <c r="JWA7" s="252"/>
      <c r="JWB7" s="252"/>
      <c r="JWC7" s="252"/>
      <c r="JWD7" s="252"/>
      <c r="JWE7" s="252"/>
      <c r="JWF7" s="252"/>
      <c r="JWG7" s="252"/>
      <c r="JWH7" s="252"/>
      <c r="JWI7" s="252"/>
      <c r="JWJ7" s="252"/>
      <c r="JWK7" s="252"/>
      <c r="JWL7" s="252"/>
      <c r="JWM7" s="252"/>
      <c r="JWN7" s="252"/>
      <c r="JWO7" s="252"/>
      <c r="JWP7" s="252"/>
      <c r="JWQ7" s="252"/>
      <c r="JWR7" s="252"/>
      <c r="JWS7" s="252"/>
      <c r="JWT7" s="252"/>
      <c r="JWU7" s="252"/>
      <c r="JWV7" s="252"/>
      <c r="JWW7" s="252"/>
      <c r="JWX7" s="252"/>
      <c r="JWY7" s="252"/>
      <c r="JWZ7" s="252"/>
      <c r="JXA7" s="252"/>
      <c r="JXB7" s="252"/>
      <c r="JXC7" s="252"/>
      <c r="JXD7" s="252"/>
      <c r="JXE7" s="252"/>
      <c r="JXF7" s="252"/>
      <c r="JXG7" s="252"/>
      <c r="JXH7" s="252"/>
      <c r="JXI7" s="252"/>
      <c r="JXJ7" s="252"/>
      <c r="JXK7" s="252"/>
      <c r="JXL7" s="252"/>
      <c r="JXM7" s="252"/>
      <c r="JXN7" s="252"/>
      <c r="JXO7" s="252"/>
      <c r="JXP7" s="252"/>
      <c r="JXQ7" s="252"/>
      <c r="JXR7" s="252"/>
      <c r="JXS7" s="252"/>
      <c r="JXT7" s="252"/>
      <c r="JXU7" s="252"/>
      <c r="JXV7" s="252"/>
      <c r="JXW7" s="252"/>
      <c r="JXX7" s="252"/>
      <c r="JXY7" s="252"/>
      <c r="JXZ7" s="252"/>
      <c r="JYA7" s="252"/>
      <c r="JYB7" s="252"/>
      <c r="JYC7" s="252"/>
      <c r="JYD7" s="252"/>
      <c r="JYE7" s="252"/>
      <c r="JYF7" s="252"/>
      <c r="JYG7" s="252"/>
      <c r="JYH7" s="252"/>
      <c r="JYI7" s="252"/>
      <c r="JYJ7" s="252"/>
      <c r="JYK7" s="252"/>
      <c r="JYL7" s="252"/>
      <c r="JYM7" s="252"/>
      <c r="JYN7" s="252"/>
      <c r="JYO7" s="252"/>
      <c r="JYP7" s="252"/>
      <c r="JYQ7" s="252"/>
      <c r="JYR7" s="252"/>
      <c r="JYS7" s="252"/>
      <c r="JYT7" s="252"/>
      <c r="JYU7" s="252"/>
      <c r="JYV7" s="252"/>
      <c r="JYW7" s="252"/>
      <c r="JYX7" s="252"/>
      <c r="JYY7" s="252"/>
      <c r="JYZ7" s="252"/>
      <c r="JZA7" s="252"/>
      <c r="JZB7" s="252"/>
      <c r="JZC7" s="252"/>
      <c r="JZD7" s="252"/>
      <c r="JZE7" s="252"/>
      <c r="JZF7" s="252"/>
      <c r="JZG7" s="252"/>
      <c r="JZH7" s="252"/>
      <c r="JZI7" s="252"/>
      <c r="JZJ7" s="252"/>
      <c r="JZK7" s="252"/>
      <c r="JZL7" s="252"/>
      <c r="JZM7" s="252"/>
      <c r="JZN7" s="252"/>
      <c r="JZO7" s="252"/>
      <c r="JZP7" s="252"/>
      <c r="JZQ7" s="252"/>
      <c r="JZR7" s="252"/>
      <c r="JZS7" s="252"/>
      <c r="JZT7" s="252"/>
      <c r="JZU7" s="252"/>
      <c r="JZV7" s="252"/>
      <c r="JZW7" s="252"/>
      <c r="JZX7" s="252"/>
      <c r="JZY7" s="252"/>
      <c r="JZZ7" s="252"/>
      <c r="KAA7" s="252"/>
      <c r="KAB7" s="252"/>
      <c r="KAC7" s="252"/>
      <c r="KAD7" s="252"/>
      <c r="KAE7" s="252"/>
      <c r="KAF7" s="252"/>
      <c r="KAG7" s="252"/>
      <c r="KAH7" s="252"/>
      <c r="KAI7" s="252"/>
      <c r="KAJ7" s="252"/>
      <c r="KAK7" s="252"/>
      <c r="KAL7" s="252"/>
      <c r="KAM7" s="252"/>
      <c r="KAN7" s="252"/>
      <c r="KAO7" s="252"/>
      <c r="KAP7" s="252"/>
      <c r="KAQ7" s="252"/>
      <c r="KAR7" s="252"/>
      <c r="KAS7" s="252"/>
      <c r="KAT7" s="252"/>
      <c r="KAU7" s="252"/>
      <c r="KAV7" s="252"/>
      <c r="KAW7" s="252"/>
      <c r="KAX7" s="252"/>
      <c r="KAY7" s="252"/>
      <c r="KAZ7" s="252"/>
      <c r="KBA7" s="252"/>
      <c r="KBB7" s="252"/>
      <c r="KBC7" s="252"/>
      <c r="KBD7" s="252"/>
      <c r="KBE7" s="252"/>
      <c r="KBF7" s="252"/>
      <c r="KBG7" s="252"/>
      <c r="KBH7" s="252"/>
      <c r="KBI7" s="252"/>
      <c r="KBJ7" s="252"/>
      <c r="KBK7" s="252"/>
      <c r="KBL7" s="252"/>
      <c r="KBM7" s="252"/>
      <c r="KBN7" s="252"/>
      <c r="KBO7" s="252"/>
      <c r="KBP7" s="252"/>
      <c r="KBQ7" s="252"/>
      <c r="KBR7" s="252"/>
      <c r="KBS7" s="252"/>
      <c r="KBT7" s="252"/>
      <c r="KBU7" s="252"/>
      <c r="KBV7" s="252"/>
      <c r="KBW7" s="252"/>
      <c r="KBX7" s="252"/>
      <c r="KBY7" s="252"/>
      <c r="KBZ7" s="252"/>
      <c r="KCA7" s="252"/>
      <c r="KCB7" s="252"/>
      <c r="KCC7" s="252"/>
      <c r="KCD7" s="252"/>
      <c r="KCE7" s="252"/>
      <c r="KCF7" s="252"/>
      <c r="KCG7" s="252"/>
      <c r="KCH7" s="252"/>
      <c r="KCI7" s="252"/>
      <c r="KCJ7" s="252"/>
      <c r="KCK7" s="252"/>
      <c r="KCL7" s="252"/>
      <c r="KCM7" s="252"/>
      <c r="KCN7" s="252"/>
      <c r="KCO7" s="252"/>
      <c r="KCP7" s="252"/>
      <c r="KCQ7" s="252"/>
      <c r="KCR7" s="252"/>
      <c r="KCS7" s="252"/>
      <c r="KCT7" s="252"/>
      <c r="KCU7" s="252"/>
      <c r="KCV7" s="252"/>
      <c r="KCW7" s="252"/>
      <c r="KCX7" s="252"/>
      <c r="KCY7" s="252"/>
      <c r="KCZ7" s="252"/>
      <c r="KDA7" s="252"/>
      <c r="KDB7" s="252"/>
      <c r="KDC7" s="252"/>
      <c r="KDD7" s="252"/>
      <c r="KDE7" s="252"/>
      <c r="KDF7" s="252"/>
      <c r="KDG7" s="252"/>
      <c r="KDH7" s="252"/>
      <c r="KDI7" s="252"/>
      <c r="KDJ7" s="252"/>
      <c r="KDK7" s="252"/>
      <c r="KDL7" s="252"/>
      <c r="KDM7" s="252"/>
      <c r="KDN7" s="252"/>
      <c r="KDO7" s="252"/>
      <c r="KDP7" s="252"/>
      <c r="KDQ7" s="252"/>
      <c r="KDR7" s="252"/>
      <c r="KDS7" s="252"/>
      <c r="KDT7" s="252"/>
      <c r="KDU7" s="252"/>
      <c r="KDV7" s="252"/>
      <c r="KDW7" s="252"/>
      <c r="KDX7" s="252"/>
      <c r="KDY7" s="252"/>
      <c r="KDZ7" s="252"/>
      <c r="KEA7" s="252"/>
      <c r="KEB7" s="252"/>
      <c r="KEC7" s="252"/>
      <c r="KED7" s="252"/>
      <c r="KEE7" s="252"/>
      <c r="KEF7" s="252"/>
      <c r="KEG7" s="252"/>
      <c r="KEH7" s="252"/>
      <c r="KEI7" s="252"/>
      <c r="KEJ7" s="252"/>
      <c r="KEK7" s="252"/>
      <c r="KEL7" s="252"/>
      <c r="KEM7" s="252"/>
      <c r="KEN7" s="252"/>
      <c r="KEO7" s="252"/>
      <c r="KEP7" s="252"/>
      <c r="KEQ7" s="252"/>
      <c r="KER7" s="252"/>
      <c r="KES7" s="252"/>
      <c r="KET7" s="252"/>
      <c r="KEU7" s="252"/>
      <c r="KEV7" s="252"/>
      <c r="KEW7" s="252"/>
      <c r="KEX7" s="252"/>
      <c r="KEY7" s="252"/>
      <c r="KEZ7" s="252"/>
      <c r="KFA7" s="252"/>
      <c r="KFB7" s="252"/>
      <c r="KFC7" s="252"/>
      <c r="KFD7" s="252"/>
      <c r="KFE7" s="252"/>
      <c r="KFF7" s="252"/>
      <c r="KFG7" s="252"/>
      <c r="KFH7" s="252"/>
      <c r="KFI7" s="252"/>
      <c r="KFJ7" s="252"/>
      <c r="KFK7" s="252"/>
      <c r="KFL7" s="252"/>
      <c r="KFM7" s="252"/>
      <c r="KFN7" s="252"/>
      <c r="KFO7" s="252"/>
      <c r="KFP7" s="252"/>
      <c r="KFQ7" s="252"/>
      <c r="KFR7" s="252"/>
      <c r="KFS7" s="252"/>
      <c r="KFT7" s="252"/>
      <c r="KFU7" s="252"/>
      <c r="KFV7" s="252"/>
      <c r="KFW7" s="252"/>
      <c r="KFX7" s="252"/>
      <c r="KFY7" s="252"/>
      <c r="KFZ7" s="252"/>
      <c r="KGA7" s="252"/>
      <c r="KGB7" s="252"/>
      <c r="KGC7" s="252"/>
      <c r="KGD7" s="252"/>
      <c r="KGE7" s="252"/>
      <c r="KGF7" s="252"/>
      <c r="KGG7" s="252"/>
      <c r="KGH7" s="252"/>
      <c r="KGI7" s="252"/>
      <c r="KGJ7" s="252"/>
      <c r="KGK7" s="252"/>
      <c r="KGL7" s="252"/>
      <c r="KGM7" s="252"/>
      <c r="KGN7" s="252"/>
      <c r="KGO7" s="252"/>
      <c r="KGP7" s="252"/>
      <c r="KGQ7" s="252"/>
      <c r="KGR7" s="252"/>
      <c r="KGS7" s="252"/>
      <c r="KGT7" s="252"/>
      <c r="KGU7" s="252"/>
      <c r="KGV7" s="252"/>
      <c r="KGW7" s="252"/>
      <c r="KGX7" s="252"/>
      <c r="KGY7" s="252"/>
      <c r="KGZ7" s="252"/>
      <c r="KHA7" s="252"/>
      <c r="KHB7" s="252"/>
      <c r="KHC7" s="252"/>
      <c r="KHD7" s="252"/>
      <c r="KHE7" s="252"/>
      <c r="KHF7" s="252"/>
      <c r="KHG7" s="252"/>
      <c r="KHH7" s="252"/>
      <c r="KHI7" s="252"/>
      <c r="KHJ7" s="252"/>
      <c r="KHK7" s="252"/>
      <c r="KHL7" s="252"/>
      <c r="KHM7" s="252"/>
      <c r="KHN7" s="252"/>
      <c r="KHO7" s="252"/>
      <c r="KHP7" s="252"/>
      <c r="KHQ7" s="252"/>
      <c r="KHR7" s="252"/>
      <c r="KHS7" s="252"/>
      <c r="KHT7" s="252"/>
      <c r="KHU7" s="252"/>
      <c r="KHV7" s="252"/>
      <c r="KHW7" s="252"/>
      <c r="KHX7" s="252"/>
      <c r="KHY7" s="252"/>
      <c r="KHZ7" s="252"/>
      <c r="KIA7" s="252"/>
      <c r="KIB7" s="252"/>
      <c r="KIC7" s="252"/>
      <c r="KID7" s="252"/>
      <c r="KIE7" s="252"/>
      <c r="KIF7" s="252"/>
      <c r="KIG7" s="252"/>
      <c r="KIH7" s="252"/>
      <c r="KII7" s="252"/>
      <c r="KIJ7" s="252"/>
      <c r="KIK7" s="252"/>
      <c r="KIL7" s="252"/>
      <c r="KIM7" s="252"/>
      <c r="KIN7" s="252"/>
      <c r="KIO7" s="252"/>
      <c r="KIP7" s="252"/>
      <c r="KIQ7" s="252"/>
      <c r="KIR7" s="252"/>
      <c r="KIS7" s="252"/>
      <c r="KIT7" s="252"/>
      <c r="KIU7" s="252"/>
      <c r="KIV7" s="252"/>
      <c r="KIW7" s="252"/>
      <c r="KIX7" s="252"/>
      <c r="KIY7" s="252"/>
      <c r="KIZ7" s="252"/>
      <c r="KJA7" s="252"/>
      <c r="KJB7" s="252"/>
      <c r="KJC7" s="252"/>
      <c r="KJD7" s="252"/>
      <c r="KJE7" s="252"/>
      <c r="KJF7" s="252"/>
      <c r="KJG7" s="252"/>
      <c r="KJH7" s="252"/>
      <c r="KJI7" s="252"/>
      <c r="KJJ7" s="252"/>
      <c r="KJK7" s="252"/>
      <c r="KJL7" s="252"/>
      <c r="KJM7" s="252"/>
      <c r="KJN7" s="252"/>
      <c r="KJO7" s="252"/>
      <c r="KJP7" s="252"/>
      <c r="KJQ7" s="252"/>
      <c r="KJR7" s="252"/>
      <c r="KJS7" s="252"/>
      <c r="KJT7" s="252"/>
      <c r="KJU7" s="252"/>
      <c r="KJV7" s="252"/>
      <c r="KJW7" s="252"/>
      <c r="KJX7" s="252"/>
      <c r="KJY7" s="252"/>
      <c r="KJZ7" s="252"/>
      <c r="KKA7" s="252"/>
      <c r="KKB7" s="252"/>
      <c r="KKC7" s="252"/>
      <c r="KKD7" s="252"/>
      <c r="KKE7" s="252"/>
      <c r="KKF7" s="252"/>
      <c r="KKG7" s="252"/>
      <c r="KKH7" s="252"/>
      <c r="KKI7" s="252"/>
      <c r="KKJ7" s="252"/>
      <c r="KKK7" s="252"/>
      <c r="KKL7" s="252"/>
      <c r="KKM7" s="252"/>
      <c r="KKN7" s="252"/>
      <c r="KKO7" s="252"/>
      <c r="KKP7" s="252"/>
      <c r="KKQ7" s="252"/>
      <c r="KKR7" s="252"/>
      <c r="KKS7" s="252"/>
      <c r="KKT7" s="252"/>
      <c r="KKU7" s="252"/>
      <c r="KKV7" s="252"/>
      <c r="KKW7" s="252"/>
      <c r="KKX7" s="252"/>
      <c r="KKY7" s="252"/>
      <c r="KKZ7" s="252"/>
      <c r="KLA7" s="252"/>
      <c r="KLB7" s="252"/>
      <c r="KLC7" s="252"/>
      <c r="KLD7" s="252"/>
      <c r="KLE7" s="252"/>
      <c r="KLF7" s="252"/>
      <c r="KLG7" s="252"/>
      <c r="KLH7" s="252"/>
      <c r="KLI7" s="252"/>
      <c r="KLJ7" s="252"/>
      <c r="KLK7" s="252"/>
      <c r="KLL7" s="252"/>
      <c r="KLM7" s="252"/>
      <c r="KLN7" s="252"/>
      <c r="KLO7" s="252"/>
      <c r="KLP7" s="252"/>
      <c r="KLQ7" s="252"/>
      <c r="KLR7" s="252"/>
      <c r="KLS7" s="252"/>
      <c r="KLT7" s="252"/>
      <c r="KLU7" s="252"/>
      <c r="KLV7" s="252"/>
      <c r="KLW7" s="252"/>
      <c r="KLX7" s="252"/>
      <c r="KLY7" s="252"/>
      <c r="KLZ7" s="252"/>
      <c r="KMA7" s="252"/>
      <c r="KMB7" s="252"/>
      <c r="KMC7" s="252"/>
      <c r="KMD7" s="252"/>
      <c r="KME7" s="252"/>
      <c r="KMF7" s="252"/>
      <c r="KMG7" s="252"/>
      <c r="KMH7" s="252"/>
      <c r="KMI7" s="252"/>
      <c r="KMJ7" s="252"/>
      <c r="KMK7" s="252"/>
      <c r="KML7" s="252"/>
      <c r="KMM7" s="252"/>
      <c r="KMN7" s="252"/>
      <c r="KMO7" s="252"/>
      <c r="KMP7" s="252"/>
      <c r="KMQ7" s="252"/>
      <c r="KMR7" s="252"/>
      <c r="KMS7" s="252"/>
      <c r="KMT7" s="252"/>
      <c r="KMU7" s="252"/>
      <c r="KMV7" s="252"/>
      <c r="KMW7" s="252"/>
      <c r="KMX7" s="252"/>
      <c r="KMY7" s="252"/>
      <c r="KMZ7" s="252"/>
      <c r="KNA7" s="252"/>
      <c r="KNB7" s="252"/>
      <c r="KNC7" s="252"/>
      <c r="KND7" s="252"/>
      <c r="KNE7" s="252"/>
      <c r="KNF7" s="252"/>
      <c r="KNG7" s="252"/>
      <c r="KNH7" s="252"/>
      <c r="KNI7" s="252"/>
      <c r="KNJ7" s="252"/>
      <c r="KNK7" s="252"/>
      <c r="KNL7" s="252"/>
      <c r="KNM7" s="252"/>
      <c r="KNN7" s="252"/>
      <c r="KNO7" s="252"/>
      <c r="KNP7" s="252"/>
      <c r="KNQ7" s="252"/>
      <c r="KNR7" s="252"/>
      <c r="KNS7" s="252"/>
      <c r="KNT7" s="252"/>
      <c r="KNU7" s="252"/>
      <c r="KNV7" s="252"/>
      <c r="KNW7" s="252"/>
      <c r="KNX7" s="252"/>
      <c r="KNY7" s="252"/>
      <c r="KNZ7" s="252"/>
      <c r="KOA7" s="252"/>
      <c r="KOB7" s="252"/>
      <c r="KOC7" s="252"/>
      <c r="KOD7" s="252"/>
      <c r="KOE7" s="252"/>
      <c r="KOF7" s="252"/>
      <c r="KOG7" s="252"/>
      <c r="KOH7" s="252"/>
      <c r="KOI7" s="252"/>
      <c r="KOJ7" s="252"/>
      <c r="KOK7" s="252"/>
      <c r="KOL7" s="252"/>
      <c r="KOM7" s="252"/>
      <c r="KON7" s="252"/>
      <c r="KOO7" s="252"/>
      <c r="KOP7" s="252"/>
      <c r="KOQ7" s="252"/>
      <c r="KOR7" s="252"/>
      <c r="KOS7" s="252"/>
      <c r="KOT7" s="252"/>
      <c r="KOU7" s="252"/>
      <c r="KOV7" s="252"/>
      <c r="KOW7" s="252"/>
      <c r="KOX7" s="252"/>
      <c r="KOY7" s="252"/>
      <c r="KOZ7" s="252"/>
      <c r="KPA7" s="252"/>
      <c r="KPB7" s="252"/>
      <c r="KPC7" s="252"/>
      <c r="KPD7" s="252"/>
      <c r="KPE7" s="252"/>
      <c r="KPF7" s="252"/>
      <c r="KPG7" s="252"/>
      <c r="KPH7" s="252"/>
      <c r="KPI7" s="252"/>
      <c r="KPJ7" s="252"/>
      <c r="KPK7" s="252"/>
      <c r="KPL7" s="252"/>
      <c r="KPM7" s="252"/>
      <c r="KPN7" s="252"/>
      <c r="KPO7" s="252"/>
      <c r="KPP7" s="252"/>
      <c r="KPQ7" s="252"/>
      <c r="KPR7" s="252"/>
      <c r="KPS7" s="252"/>
      <c r="KPT7" s="252"/>
      <c r="KPU7" s="252"/>
      <c r="KPV7" s="252"/>
      <c r="KPW7" s="252"/>
      <c r="KPX7" s="252"/>
      <c r="KPY7" s="252"/>
      <c r="KPZ7" s="252"/>
      <c r="KQA7" s="252"/>
      <c r="KQB7" s="252"/>
      <c r="KQC7" s="252"/>
      <c r="KQD7" s="252"/>
      <c r="KQE7" s="252"/>
      <c r="KQF7" s="252"/>
      <c r="KQG7" s="252"/>
      <c r="KQH7" s="252"/>
      <c r="KQI7" s="252"/>
      <c r="KQJ7" s="252"/>
      <c r="KQK7" s="252"/>
      <c r="KQL7" s="252"/>
      <c r="KQM7" s="252"/>
      <c r="KQN7" s="252"/>
      <c r="KQO7" s="252"/>
      <c r="KQP7" s="252"/>
      <c r="KQQ7" s="252"/>
      <c r="KQR7" s="252"/>
      <c r="KQS7" s="252"/>
      <c r="KQT7" s="252"/>
      <c r="KQU7" s="252"/>
      <c r="KQV7" s="252"/>
      <c r="KQW7" s="252"/>
      <c r="KQX7" s="252"/>
      <c r="KQY7" s="252"/>
      <c r="KQZ7" s="252"/>
      <c r="KRA7" s="252"/>
      <c r="KRB7" s="252"/>
      <c r="KRC7" s="252"/>
      <c r="KRD7" s="252"/>
      <c r="KRE7" s="252"/>
      <c r="KRF7" s="252"/>
      <c r="KRG7" s="252"/>
      <c r="KRH7" s="252"/>
      <c r="KRI7" s="252"/>
      <c r="KRJ7" s="252"/>
      <c r="KRK7" s="252"/>
      <c r="KRL7" s="252"/>
      <c r="KRM7" s="252"/>
      <c r="KRN7" s="252"/>
      <c r="KRO7" s="252"/>
      <c r="KRP7" s="252"/>
      <c r="KRQ7" s="252"/>
      <c r="KRR7" s="252"/>
      <c r="KRS7" s="252"/>
      <c r="KRT7" s="252"/>
      <c r="KRU7" s="252"/>
      <c r="KRV7" s="252"/>
      <c r="KRW7" s="252"/>
      <c r="KRX7" s="252"/>
      <c r="KRY7" s="252"/>
      <c r="KRZ7" s="252"/>
      <c r="KSA7" s="252"/>
      <c r="KSB7" s="252"/>
      <c r="KSC7" s="252"/>
      <c r="KSD7" s="252"/>
      <c r="KSE7" s="252"/>
      <c r="KSF7" s="252"/>
      <c r="KSG7" s="252"/>
      <c r="KSH7" s="252"/>
      <c r="KSI7" s="252"/>
      <c r="KSJ7" s="252"/>
      <c r="KSK7" s="252"/>
      <c r="KSL7" s="252"/>
      <c r="KSM7" s="252"/>
      <c r="KSN7" s="252"/>
      <c r="KSO7" s="252"/>
      <c r="KSP7" s="252"/>
      <c r="KSQ7" s="252"/>
      <c r="KSR7" s="252"/>
      <c r="KSS7" s="252"/>
      <c r="KST7" s="252"/>
      <c r="KSU7" s="252"/>
      <c r="KSV7" s="252"/>
      <c r="KSW7" s="252"/>
      <c r="KSX7" s="252"/>
      <c r="KSY7" s="252"/>
      <c r="KSZ7" s="252"/>
      <c r="KTA7" s="252"/>
      <c r="KTB7" s="252"/>
      <c r="KTC7" s="252"/>
      <c r="KTD7" s="252"/>
      <c r="KTE7" s="252"/>
      <c r="KTF7" s="252"/>
      <c r="KTG7" s="252"/>
      <c r="KTH7" s="252"/>
      <c r="KTI7" s="252"/>
      <c r="KTJ7" s="252"/>
      <c r="KTK7" s="252"/>
      <c r="KTL7" s="252"/>
      <c r="KTM7" s="252"/>
      <c r="KTN7" s="252"/>
      <c r="KTO7" s="252"/>
      <c r="KTP7" s="252"/>
      <c r="KTQ7" s="252"/>
      <c r="KTR7" s="252"/>
      <c r="KTS7" s="252"/>
      <c r="KTT7" s="252"/>
      <c r="KTU7" s="252"/>
      <c r="KTV7" s="252"/>
      <c r="KTW7" s="252"/>
      <c r="KTX7" s="252"/>
      <c r="KTY7" s="252"/>
      <c r="KTZ7" s="252"/>
      <c r="KUA7" s="252"/>
      <c r="KUB7" s="252"/>
      <c r="KUC7" s="252"/>
      <c r="KUD7" s="252"/>
      <c r="KUE7" s="252"/>
      <c r="KUF7" s="252"/>
      <c r="KUG7" s="252"/>
      <c r="KUH7" s="252"/>
      <c r="KUI7" s="252"/>
      <c r="KUJ7" s="252"/>
      <c r="KUK7" s="252"/>
      <c r="KUL7" s="252"/>
      <c r="KUM7" s="252"/>
      <c r="KUN7" s="252"/>
      <c r="KUO7" s="252"/>
      <c r="KUP7" s="252"/>
      <c r="KUQ7" s="252"/>
      <c r="KUR7" s="252"/>
      <c r="KUS7" s="252"/>
      <c r="KUT7" s="252"/>
      <c r="KUU7" s="252"/>
      <c r="KUV7" s="252"/>
      <c r="KUW7" s="252"/>
      <c r="KUX7" s="252"/>
      <c r="KUY7" s="252"/>
      <c r="KUZ7" s="252"/>
      <c r="KVA7" s="252"/>
      <c r="KVB7" s="252"/>
      <c r="KVC7" s="252"/>
      <c r="KVD7" s="252"/>
      <c r="KVE7" s="252"/>
      <c r="KVF7" s="252"/>
      <c r="KVG7" s="252"/>
      <c r="KVH7" s="252"/>
      <c r="KVI7" s="252"/>
      <c r="KVJ7" s="252"/>
      <c r="KVK7" s="252"/>
      <c r="KVL7" s="252"/>
      <c r="KVM7" s="252"/>
      <c r="KVN7" s="252"/>
      <c r="KVO7" s="252"/>
      <c r="KVP7" s="252"/>
      <c r="KVQ7" s="252"/>
      <c r="KVR7" s="252"/>
      <c r="KVS7" s="252"/>
      <c r="KVT7" s="252"/>
      <c r="KVU7" s="252"/>
      <c r="KVV7" s="252"/>
      <c r="KVW7" s="252"/>
      <c r="KVX7" s="252"/>
      <c r="KVY7" s="252"/>
      <c r="KVZ7" s="252"/>
      <c r="KWA7" s="252"/>
      <c r="KWB7" s="252"/>
      <c r="KWC7" s="252"/>
      <c r="KWD7" s="252"/>
      <c r="KWE7" s="252"/>
      <c r="KWF7" s="252"/>
      <c r="KWG7" s="252"/>
      <c r="KWH7" s="252"/>
      <c r="KWI7" s="252"/>
      <c r="KWJ7" s="252"/>
      <c r="KWK7" s="252"/>
      <c r="KWL7" s="252"/>
      <c r="KWM7" s="252"/>
      <c r="KWN7" s="252"/>
      <c r="KWO7" s="252"/>
      <c r="KWP7" s="252"/>
      <c r="KWQ7" s="252"/>
      <c r="KWR7" s="252"/>
      <c r="KWS7" s="252"/>
      <c r="KWT7" s="252"/>
      <c r="KWU7" s="252"/>
      <c r="KWV7" s="252"/>
      <c r="KWW7" s="252"/>
      <c r="KWX7" s="252"/>
      <c r="KWY7" s="252"/>
      <c r="KWZ7" s="252"/>
      <c r="KXA7" s="252"/>
      <c r="KXB7" s="252"/>
      <c r="KXC7" s="252"/>
      <c r="KXD7" s="252"/>
      <c r="KXE7" s="252"/>
      <c r="KXF7" s="252"/>
      <c r="KXG7" s="252"/>
      <c r="KXH7" s="252"/>
      <c r="KXI7" s="252"/>
      <c r="KXJ7" s="252"/>
      <c r="KXK7" s="252"/>
      <c r="KXL7" s="252"/>
      <c r="KXM7" s="252"/>
      <c r="KXN7" s="252"/>
      <c r="KXO7" s="252"/>
      <c r="KXP7" s="252"/>
      <c r="KXQ7" s="252"/>
      <c r="KXR7" s="252"/>
      <c r="KXS7" s="252"/>
      <c r="KXT7" s="252"/>
      <c r="KXU7" s="252"/>
      <c r="KXV7" s="252"/>
      <c r="KXW7" s="252"/>
      <c r="KXX7" s="252"/>
      <c r="KXY7" s="252"/>
      <c r="KXZ7" s="252"/>
      <c r="KYA7" s="252"/>
      <c r="KYB7" s="252"/>
      <c r="KYC7" s="252"/>
      <c r="KYD7" s="252"/>
      <c r="KYE7" s="252"/>
      <c r="KYF7" s="252"/>
      <c r="KYG7" s="252"/>
      <c r="KYH7" s="252"/>
      <c r="KYI7" s="252"/>
      <c r="KYJ7" s="252"/>
      <c r="KYK7" s="252"/>
      <c r="KYL7" s="252"/>
      <c r="KYM7" s="252"/>
      <c r="KYN7" s="252"/>
      <c r="KYO7" s="252"/>
      <c r="KYP7" s="252"/>
      <c r="KYQ7" s="252"/>
      <c r="KYR7" s="252"/>
      <c r="KYS7" s="252"/>
      <c r="KYT7" s="252"/>
      <c r="KYU7" s="252"/>
      <c r="KYV7" s="252"/>
      <c r="KYW7" s="252"/>
      <c r="KYX7" s="252"/>
      <c r="KYY7" s="252"/>
      <c r="KYZ7" s="252"/>
      <c r="KZA7" s="252"/>
      <c r="KZB7" s="252"/>
      <c r="KZC7" s="252"/>
      <c r="KZD7" s="252"/>
      <c r="KZE7" s="252"/>
      <c r="KZF7" s="252"/>
      <c r="KZG7" s="252"/>
      <c r="KZH7" s="252"/>
      <c r="KZI7" s="252"/>
      <c r="KZJ7" s="252"/>
      <c r="KZK7" s="252"/>
      <c r="KZL7" s="252"/>
      <c r="KZM7" s="252"/>
      <c r="KZN7" s="252"/>
      <c r="KZO7" s="252"/>
      <c r="KZP7" s="252"/>
      <c r="KZQ7" s="252"/>
      <c r="KZR7" s="252"/>
      <c r="KZS7" s="252"/>
      <c r="KZT7" s="252"/>
      <c r="KZU7" s="252"/>
      <c r="KZV7" s="252"/>
      <c r="KZW7" s="252"/>
      <c r="KZX7" s="252"/>
      <c r="KZY7" s="252"/>
      <c r="KZZ7" s="252"/>
      <c r="LAA7" s="252"/>
      <c r="LAB7" s="252"/>
      <c r="LAC7" s="252"/>
      <c r="LAD7" s="252"/>
      <c r="LAE7" s="252"/>
      <c r="LAF7" s="252"/>
      <c r="LAG7" s="252"/>
      <c r="LAH7" s="252"/>
      <c r="LAI7" s="252"/>
      <c r="LAJ7" s="252"/>
      <c r="LAK7" s="252"/>
      <c r="LAL7" s="252"/>
      <c r="LAM7" s="252"/>
      <c r="LAN7" s="252"/>
      <c r="LAO7" s="252"/>
      <c r="LAP7" s="252"/>
      <c r="LAQ7" s="252"/>
      <c r="LAR7" s="252"/>
      <c r="LAS7" s="252"/>
      <c r="LAT7" s="252"/>
      <c r="LAU7" s="252"/>
      <c r="LAV7" s="252"/>
      <c r="LAW7" s="252"/>
      <c r="LAX7" s="252"/>
      <c r="LAY7" s="252"/>
      <c r="LAZ7" s="252"/>
      <c r="LBA7" s="252"/>
      <c r="LBB7" s="252"/>
      <c r="LBC7" s="252"/>
      <c r="LBD7" s="252"/>
      <c r="LBE7" s="252"/>
      <c r="LBF7" s="252"/>
      <c r="LBG7" s="252"/>
      <c r="LBH7" s="252"/>
      <c r="LBI7" s="252"/>
      <c r="LBJ7" s="252"/>
      <c r="LBK7" s="252"/>
      <c r="LBL7" s="252"/>
      <c r="LBM7" s="252"/>
      <c r="LBN7" s="252"/>
      <c r="LBO7" s="252"/>
      <c r="LBP7" s="252"/>
      <c r="LBQ7" s="252"/>
      <c r="LBR7" s="252"/>
      <c r="LBS7" s="252"/>
      <c r="LBT7" s="252"/>
      <c r="LBU7" s="252"/>
      <c r="LBV7" s="252"/>
      <c r="LBW7" s="252"/>
      <c r="LBX7" s="252"/>
      <c r="LBY7" s="252"/>
      <c r="LBZ7" s="252"/>
      <c r="LCA7" s="252"/>
      <c r="LCB7" s="252"/>
      <c r="LCC7" s="252"/>
      <c r="LCD7" s="252"/>
      <c r="LCE7" s="252"/>
      <c r="LCF7" s="252"/>
      <c r="LCG7" s="252"/>
      <c r="LCH7" s="252"/>
      <c r="LCI7" s="252"/>
      <c r="LCJ7" s="252"/>
      <c r="LCK7" s="252"/>
      <c r="LCL7" s="252"/>
      <c r="LCM7" s="252"/>
      <c r="LCN7" s="252"/>
      <c r="LCO7" s="252"/>
      <c r="LCP7" s="252"/>
      <c r="LCQ7" s="252"/>
      <c r="LCR7" s="252"/>
      <c r="LCS7" s="252"/>
      <c r="LCT7" s="252"/>
      <c r="LCU7" s="252"/>
      <c r="LCV7" s="252"/>
      <c r="LCW7" s="252"/>
      <c r="LCX7" s="252"/>
      <c r="LCY7" s="252"/>
      <c r="LCZ7" s="252"/>
      <c r="LDA7" s="252"/>
      <c r="LDB7" s="252"/>
      <c r="LDC7" s="252"/>
      <c r="LDD7" s="252"/>
      <c r="LDE7" s="252"/>
      <c r="LDF7" s="252"/>
      <c r="LDG7" s="252"/>
      <c r="LDH7" s="252"/>
      <c r="LDI7" s="252"/>
      <c r="LDJ7" s="252"/>
      <c r="LDK7" s="252"/>
      <c r="LDL7" s="252"/>
      <c r="LDM7" s="252"/>
      <c r="LDN7" s="252"/>
      <c r="LDO7" s="252"/>
      <c r="LDP7" s="252"/>
      <c r="LDQ7" s="252"/>
      <c r="LDR7" s="252"/>
      <c r="LDS7" s="252"/>
      <c r="LDT7" s="252"/>
      <c r="LDU7" s="252"/>
      <c r="LDV7" s="252"/>
      <c r="LDW7" s="252"/>
      <c r="LDX7" s="252"/>
      <c r="LDY7" s="252"/>
      <c r="LDZ7" s="252"/>
      <c r="LEA7" s="252"/>
      <c r="LEB7" s="252"/>
      <c r="LEC7" s="252"/>
      <c r="LED7" s="252"/>
      <c r="LEE7" s="252"/>
      <c r="LEF7" s="252"/>
      <c r="LEG7" s="252"/>
      <c r="LEH7" s="252"/>
      <c r="LEI7" s="252"/>
      <c r="LEJ7" s="252"/>
      <c r="LEK7" s="252"/>
      <c r="LEL7" s="252"/>
      <c r="LEM7" s="252"/>
      <c r="LEN7" s="252"/>
      <c r="LEO7" s="252"/>
      <c r="LEP7" s="252"/>
      <c r="LEQ7" s="252"/>
      <c r="LER7" s="252"/>
      <c r="LES7" s="252"/>
      <c r="LET7" s="252"/>
      <c r="LEU7" s="252"/>
      <c r="LEV7" s="252"/>
      <c r="LEW7" s="252"/>
      <c r="LEX7" s="252"/>
      <c r="LEY7" s="252"/>
      <c r="LEZ7" s="252"/>
      <c r="LFA7" s="252"/>
      <c r="LFB7" s="252"/>
      <c r="LFC7" s="252"/>
      <c r="LFD7" s="252"/>
      <c r="LFE7" s="252"/>
      <c r="LFF7" s="252"/>
      <c r="LFG7" s="252"/>
      <c r="LFH7" s="252"/>
      <c r="LFI7" s="252"/>
      <c r="LFJ7" s="252"/>
      <c r="LFK7" s="252"/>
      <c r="LFL7" s="252"/>
      <c r="LFM7" s="252"/>
      <c r="LFN7" s="252"/>
      <c r="LFO7" s="252"/>
      <c r="LFP7" s="252"/>
      <c r="LFQ7" s="252"/>
      <c r="LFR7" s="252"/>
      <c r="LFS7" s="252"/>
      <c r="LFT7" s="252"/>
      <c r="LFU7" s="252"/>
      <c r="LFV7" s="252"/>
      <c r="LFW7" s="252"/>
      <c r="LFX7" s="252"/>
      <c r="LFY7" s="252"/>
      <c r="LFZ7" s="252"/>
      <c r="LGA7" s="252"/>
      <c r="LGB7" s="252"/>
      <c r="LGC7" s="252"/>
      <c r="LGD7" s="252"/>
      <c r="LGE7" s="252"/>
      <c r="LGF7" s="252"/>
      <c r="LGG7" s="252"/>
      <c r="LGH7" s="252"/>
      <c r="LGI7" s="252"/>
      <c r="LGJ7" s="252"/>
      <c r="LGK7" s="252"/>
      <c r="LGL7" s="252"/>
      <c r="LGM7" s="252"/>
      <c r="LGN7" s="252"/>
      <c r="LGO7" s="252"/>
      <c r="LGP7" s="252"/>
      <c r="LGQ7" s="252"/>
      <c r="LGR7" s="252"/>
      <c r="LGS7" s="252"/>
      <c r="LGT7" s="252"/>
      <c r="LGU7" s="252"/>
      <c r="LGV7" s="252"/>
      <c r="LGW7" s="252"/>
      <c r="LGX7" s="252"/>
      <c r="LGY7" s="252"/>
      <c r="LGZ7" s="252"/>
      <c r="LHA7" s="252"/>
      <c r="LHB7" s="252"/>
      <c r="LHC7" s="252"/>
      <c r="LHD7" s="252"/>
      <c r="LHE7" s="252"/>
      <c r="LHF7" s="252"/>
      <c r="LHG7" s="252"/>
      <c r="LHH7" s="252"/>
      <c r="LHI7" s="252"/>
      <c r="LHJ7" s="252"/>
      <c r="LHK7" s="252"/>
      <c r="LHL7" s="252"/>
      <c r="LHM7" s="252"/>
      <c r="LHN7" s="252"/>
      <c r="LHO7" s="252"/>
      <c r="LHP7" s="252"/>
      <c r="LHQ7" s="252"/>
      <c r="LHR7" s="252"/>
      <c r="LHS7" s="252"/>
      <c r="LHT7" s="252"/>
      <c r="LHU7" s="252"/>
      <c r="LHV7" s="252"/>
      <c r="LHW7" s="252"/>
      <c r="LHX7" s="252"/>
      <c r="LHY7" s="252"/>
      <c r="LHZ7" s="252"/>
      <c r="LIA7" s="252"/>
      <c r="LIB7" s="252"/>
      <c r="LIC7" s="252"/>
      <c r="LID7" s="252"/>
      <c r="LIE7" s="252"/>
      <c r="LIF7" s="252"/>
      <c r="LIG7" s="252"/>
      <c r="LIH7" s="252"/>
      <c r="LII7" s="252"/>
      <c r="LIJ7" s="252"/>
      <c r="LIK7" s="252"/>
      <c r="LIL7" s="252"/>
      <c r="LIM7" s="252"/>
      <c r="LIN7" s="252"/>
      <c r="LIO7" s="252"/>
      <c r="LIP7" s="252"/>
      <c r="LIQ7" s="252"/>
      <c r="LIR7" s="252"/>
      <c r="LIS7" s="252"/>
      <c r="LIT7" s="252"/>
      <c r="LIU7" s="252"/>
      <c r="LIV7" s="252"/>
      <c r="LIW7" s="252"/>
      <c r="LIX7" s="252"/>
      <c r="LIY7" s="252"/>
      <c r="LIZ7" s="252"/>
      <c r="LJA7" s="252"/>
      <c r="LJB7" s="252"/>
      <c r="LJC7" s="252"/>
      <c r="LJD7" s="252"/>
      <c r="LJE7" s="252"/>
      <c r="LJF7" s="252"/>
      <c r="LJG7" s="252"/>
      <c r="LJH7" s="252"/>
      <c r="LJI7" s="252"/>
      <c r="LJJ7" s="252"/>
      <c r="LJK7" s="252"/>
      <c r="LJL7" s="252"/>
      <c r="LJM7" s="252"/>
      <c r="LJN7" s="252"/>
      <c r="LJO7" s="252"/>
      <c r="LJP7" s="252"/>
      <c r="LJQ7" s="252"/>
      <c r="LJR7" s="252"/>
      <c r="LJS7" s="252"/>
      <c r="LJT7" s="252"/>
      <c r="LJU7" s="252"/>
      <c r="LJV7" s="252"/>
      <c r="LJW7" s="252"/>
      <c r="LJX7" s="252"/>
      <c r="LJY7" s="252"/>
      <c r="LJZ7" s="252"/>
      <c r="LKA7" s="252"/>
      <c r="LKB7" s="252"/>
      <c r="LKC7" s="252"/>
      <c r="LKD7" s="252"/>
      <c r="LKE7" s="252"/>
      <c r="LKF7" s="252"/>
      <c r="LKG7" s="252"/>
      <c r="LKH7" s="252"/>
      <c r="LKI7" s="252"/>
      <c r="LKJ7" s="252"/>
      <c r="LKK7" s="252"/>
      <c r="LKL7" s="252"/>
      <c r="LKM7" s="252"/>
      <c r="LKN7" s="252"/>
      <c r="LKO7" s="252"/>
      <c r="LKP7" s="252"/>
      <c r="LKQ7" s="252"/>
      <c r="LKR7" s="252"/>
      <c r="LKS7" s="252"/>
      <c r="LKT7" s="252"/>
      <c r="LKU7" s="252"/>
      <c r="LKV7" s="252"/>
      <c r="LKW7" s="252"/>
      <c r="LKX7" s="252"/>
      <c r="LKY7" s="252"/>
      <c r="LKZ7" s="252"/>
      <c r="LLA7" s="252"/>
      <c r="LLB7" s="252"/>
      <c r="LLC7" s="252"/>
      <c r="LLD7" s="252"/>
      <c r="LLE7" s="252"/>
      <c r="LLF7" s="252"/>
      <c r="LLG7" s="252"/>
      <c r="LLH7" s="252"/>
      <c r="LLI7" s="252"/>
      <c r="LLJ7" s="252"/>
      <c r="LLK7" s="252"/>
      <c r="LLL7" s="252"/>
      <c r="LLM7" s="252"/>
      <c r="LLN7" s="252"/>
      <c r="LLO7" s="252"/>
      <c r="LLP7" s="252"/>
      <c r="LLQ7" s="252"/>
      <c r="LLR7" s="252"/>
      <c r="LLS7" s="252"/>
      <c r="LLT7" s="252"/>
      <c r="LLU7" s="252"/>
      <c r="LLV7" s="252"/>
      <c r="LLW7" s="252"/>
      <c r="LLX7" s="252"/>
      <c r="LLY7" s="252"/>
      <c r="LLZ7" s="252"/>
      <c r="LMA7" s="252"/>
      <c r="LMB7" s="252"/>
      <c r="LMC7" s="252"/>
      <c r="LMD7" s="252"/>
      <c r="LME7" s="252"/>
      <c r="LMF7" s="252"/>
      <c r="LMG7" s="252"/>
      <c r="LMH7" s="252"/>
      <c r="LMI7" s="252"/>
      <c r="LMJ7" s="252"/>
      <c r="LMK7" s="252"/>
      <c r="LML7" s="252"/>
      <c r="LMM7" s="252"/>
      <c r="LMN7" s="252"/>
      <c r="LMO7" s="252"/>
      <c r="LMP7" s="252"/>
      <c r="LMQ7" s="252"/>
      <c r="LMR7" s="252"/>
      <c r="LMS7" s="252"/>
      <c r="LMT7" s="252"/>
      <c r="LMU7" s="252"/>
      <c r="LMV7" s="252"/>
      <c r="LMW7" s="252"/>
      <c r="LMX7" s="252"/>
      <c r="LMY7" s="252"/>
      <c r="LMZ7" s="252"/>
      <c r="LNA7" s="252"/>
      <c r="LNB7" s="252"/>
      <c r="LNC7" s="252"/>
      <c r="LND7" s="252"/>
      <c r="LNE7" s="252"/>
      <c r="LNF7" s="252"/>
      <c r="LNG7" s="252"/>
      <c r="LNH7" s="252"/>
      <c r="LNI7" s="252"/>
      <c r="LNJ7" s="252"/>
      <c r="LNK7" s="252"/>
      <c r="LNL7" s="252"/>
      <c r="LNM7" s="252"/>
      <c r="LNN7" s="252"/>
      <c r="LNO7" s="252"/>
      <c r="LNP7" s="252"/>
      <c r="LNQ7" s="252"/>
      <c r="LNR7" s="252"/>
      <c r="LNS7" s="252"/>
      <c r="LNT7" s="252"/>
      <c r="LNU7" s="252"/>
      <c r="LNV7" s="252"/>
      <c r="LNW7" s="252"/>
      <c r="LNX7" s="252"/>
      <c r="LNY7" s="252"/>
      <c r="LNZ7" s="252"/>
      <c r="LOA7" s="252"/>
      <c r="LOB7" s="252"/>
      <c r="LOC7" s="252"/>
      <c r="LOD7" s="252"/>
      <c r="LOE7" s="252"/>
      <c r="LOF7" s="252"/>
      <c r="LOG7" s="252"/>
      <c r="LOH7" s="252"/>
      <c r="LOI7" s="252"/>
      <c r="LOJ7" s="252"/>
      <c r="LOK7" s="252"/>
      <c r="LOL7" s="252"/>
      <c r="LOM7" s="252"/>
      <c r="LON7" s="252"/>
      <c r="LOO7" s="252"/>
      <c r="LOP7" s="252"/>
      <c r="LOQ7" s="252"/>
      <c r="LOR7" s="252"/>
      <c r="LOS7" s="252"/>
      <c r="LOT7" s="252"/>
      <c r="LOU7" s="252"/>
      <c r="LOV7" s="252"/>
      <c r="LOW7" s="252"/>
      <c r="LOX7" s="252"/>
      <c r="LOY7" s="252"/>
      <c r="LOZ7" s="252"/>
      <c r="LPA7" s="252"/>
      <c r="LPB7" s="252"/>
      <c r="LPC7" s="252"/>
      <c r="LPD7" s="252"/>
      <c r="LPE7" s="252"/>
      <c r="LPF7" s="252"/>
      <c r="LPG7" s="252"/>
      <c r="LPH7" s="252"/>
      <c r="LPI7" s="252"/>
      <c r="LPJ7" s="252"/>
      <c r="LPK7" s="252"/>
      <c r="LPL7" s="252"/>
      <c r="LPM7" s="252"/>
      <c r="LPN7" s="252"/>
      <c r="LPO7" s="252"/>
      <c r="LPP7" s="252"/>
      <c r="LPQ7" s="252"/>
      <c r="LPR7" s="252"/>
      <c r="LPS7" s="252"/>
      <c r="LPT7" s="252"/>
      <c r="LPU7" s="252"/>
      <c r="LPV7" s="252"/>
      <c r="LPW7" s="252"/>
      <c r="LPX7" s="252"/>
      <c r="LPY7" s="252"/>
      <c r="LPZ7" s="252"/>
      <c r="LQA7" s="252"/>
      <c r="LQB7" s="252"/>
      <c r="LQC7" s="252"/>
      <c r="LQD7" s="252"/>
      <c r="LQE7" s="252"/>
      <c r="LQF7" s="252"/>
      <c r="LQG7" s="252"/>
      <c r="LQH7" s="252"/>
      <c r="LQI7" s="252"/>
      <c r="LQJ7" s="252"/>
      <c r="LQK7" s="252"/>
      <c r="LQL7" s="252"/>
      <c r="LQM7" s="252"/>
      <c r="LQN7" s="252"/>
      <c r="LQO7" s="252"/>
      <c r="LQP7" s="252"/>
      <c r="LQQ7" s="252"/>
      <c r="LQR7" s="252"/>
      <c r="LQS7" s="252"/>
      <c r="LQT7" s="252"/>
      <c r="LQU7" s="252"/>
      <c r="LQV7" s="252"/>
      <c r="LQW7" s="252"/>
      <c r="LQX7" s="252"/>
      <c r="LQY7" s="252"/>
      <c r="LQZ7" s="252"/>
      <c r="LRA7" s="252"/>
      <c r="LRB7" s="252"/>
      <c r="LRC7" s="252"/>
      <c r="LRD7" s="252"/>
      <c r="LRE7" s="252"/>
      <c r="LRF7" s="252"/>
      <c r="LRG7" s="252"/>
      <c r="LRH7" s="252"/>
      <c r="LRI7" s="252"/>
      <c r="LRJ7" s="252"/>
      <c r="LRK7" s="252"/>
      <c r="LRL7" s="252"/>
      <c r="LRM7" s="252"/>
      <c r="LRN7" s="252"/>
      <c r="LRO7" s="252"/>
      <c r="LRP7" s="252"/>
      <c r="LRQ7" s="252"/>
      <c r="LRR7" s="252"/>
      <c r="LRS7" s="252"/>
      <c r="LRT7" s="252"/>
      <c r="LRU7" s="252"/>
      <c r="LRV7" s="252"/>
      <c r="LRW7" s="252"/>
      <c r="LRX7" s="252"/>
      <c r="LRY7" s="252"/>
      <c r="LRZ7" s="252"/>
      <c r="LSA7" s="252"/>
      <c r="LSB7" s="252"/>
      <c r="LSC7" s="252"/>
      <c r="LSD7" s="252"/>
      <c r="LSE7" s="252"/>
      <c r="LSF7" s="252"/>
      <c r="LSG7" s="252"/>
      <c r="LSH7" s="252"/>
      <c r="LSI7" s="252"/>
      <c r="LSJ7" s="252"/>
      <c r="LSK7" s="252"/>
      <c r="LSL7" s="252"/>
      <c r="LSM7" s="252"/>
      <c r="LSN7" s="252"/>
      <c r="LSO7" s="252"/>
      <c r="LSP7" s="252"/>
      <c r="LSQ7" s="252"/>
      <c r="LSR7" s="252"/>
      <c r="LSS7" s="252"/>
      <c r="LST7" s="252"/>
      <c r="LSU7" s="252"/>
      <c r="LSV7" s="252"/>
      <c r="LSW7" s="252"/>
      <c r="LSX7" s="252"/>
      <c r="LSY7" s="252"/>
      <c r="LSZ7" s="252"/>
      <c r="LTA7" s="252"/>
      <c r="LTB7" s="252"/>
      <c r="LTC7" s="252"/>
      <c r="LTD7" s="252"/>
      <c r="LTE7" s="252"/>
      <c r="LTF7" s="252"/>
      <c r="LTG7" s="252"/>
      <c r="LTH7" s="252"/>
      <c r="LTI7" s="252"/>
      <c r="LTJ7" s="252"/>
      <c r="LTK7" s="252"/>
      <c r="LTL7" s="252"/>
      <c r="LTM7" s="252"/>
      <c r="LTN7" s="252"/>
      <c r="LTO7" s="252"/>
      <c r="LTP7" s="252"/>
      <c r="LTQ7" s="252"/>
      <c r="LTR7" s="252"/>
      <c r="LTS7" s="252"/>
      <c r="LTT7" s="252"/>
      <c r="LTU7" s="252"/>
      <c r="LTV7" s="252"/>
      <c r="LTW7" s="252"/>
      <c r="LTX7" s="252"/>
      <c r="LTY7" s="252"/>
      <c r="LTZ7" s="252"/>
      <c r="LUA7" s="252"/>
      <c r="LUB7" s="252"/>
      <c r="LUC7" s="252"/>
      <c r="LUD7" s="252"/>
      <c r="LUE7" s="252"/>
      <c r="LUF7" s="252"/>
      <c r="LUG7" s="252"/>
      <c r="LUH7" s="252"/>
      <c r="LUI7" s="252"/>
      <c r="LUJ7" s="252"/>
      <c r="LUK7" s="252"/>
      <c r="LUL7" s="252"/>
      <c r="LUM7" s="252"/>
      <c r="LUN7" s="252"/>
      <c r="LUO7" s="252"/>
      <c r="LUP7" s="252"/>
      <c r="LUQ7" s="252"/>
      <c r="LUR7" s="252"/>
      <c r="LUS7" s="252"/>
      <c r="LUT7" s="252"/>
      <c r="LUU7" s="252"/>
      <c r="LUV7" s="252"/>
      <c r="LUW7" s="252"/>
      <c r="LUX7" s="252"/>
      <c r="LUY7" s="252"/>
      <c r="LUZ7" s="252"/>
      <c r="LVA7" s="252"/>
      <c r="LVB7" s="252"/>
      <c r="LVC7" s="252"/>
      <c r="LVD7" s="252"/>
      <c r="LVE7" s="252"/>
      <c r="LVF7" s="252"/>
      <c r="LVG7" s="252"/>
      <c r="LVH7" s="252"/>
      <c r="LVI7" s="252"/>
      <c r="LVJ7" s="252"/>
      <c r="LVK7" s="252"/>
      <c r="LVL7" s="252"/>
      <c r="LVM7" s="252"/>
      <c r="LVN7" s="252"/>
      <c r="LVO7" s="252"/>
      <c r="LVP7" s="252"/>
      <c r="LVQ7" s="252"/>
      <c r="LVR7" s="252"/>
      <c r="LVS7" s="252"/>
      <c r="LVT7" s="252"/>
      <c r="LVU7" s="252"/>
      <c r="LVV7" s="252"/>
      <c r="LVW7" s="252"/>
      <c r="LVX7" s="252"/>
      <c r="LVY7" s="252"/>
      <c r="LVZ7" s="252"/>
      <c r="LWA7" s="252"/>
      <c r="LWB7" s="252"/>
      <c r="LWC7" s="252"/>
      <c r="LWD7" s="252"/>
      <c r="LWE7" s="252"/>
      <c r="LWF7" s="252"/>
      <c r="LWG7" s="252"/>
      <c r="LWH7" s="252"/>
      <c r="LWI7" s="252"/>
      <c r="LWJ7" s="252"/>
      <c r="LWK7" s="252"/>
      <c r="LWL7" s="252"/>
      <c r="LWM7" s="252"/>
      <c r="LWN7" s="252"/>
      <c r="LWO7" s="252"/>
      <c r="LWP7" s="252"/>
      <c r="LWQ7" s="252"/>
      <c r="LWR7" s="252"/>
      <c r="LWS7" s="252"/>
      <c r="LWT7" s="252"/>
      <c r="LWU7" s="252"/>
      <c r="LWV7" s="252"/>
      <c r="LWW7" s="252"/>
      <c r="LWX7" s="252"/>
      <c r="LWY7" s="252"/>
      <c r="LWZ7" s="252"/>
      <c r="LXA7" s="252"/>
      <c r="LXB7" s="252"/>
      <c r="LXC7" s="252"/>
      <c r="LXD7" s="252"/>
      <c r="LXE7" s="252"/>
      <c r="LXF7" s="252"/>
      <c r="LXG7" s="252"/>
      <c r="LXH7" s="252"/>
      <c r="LXI7" s="252"/>
      <c r="LXJ7" s="252"/>
      <c r="LXK7" s="252"/>
      <c r="LXL7" s="252"/>
      <c r="LXM7" s="252"/>
      <c r="LXN7" s="252"/>
      <c r="LXO7" s="252"/>
      <c r="LXP7" s="252"/>
      <c r="LXQ7" s="252"/>
      <c r="LXR7" s="252"/>
      <c r="LXS7" s="252"/>
      <c r="LXT7" s="252"/>
      <c r="LXU7" s="252"/>
      <c r="LXV7" s="252"/>
      <c r="LXW7" s="252"/>
      <c r="LXX7" s="252"/>
      <c r="LXY7" s="252"/>
      <c r="LXZ7" s="252"/>
      <c r="LYA7" s="252"/>
      <c r="LYB7" s="252"/>
      <c r="LYC7" s="252"/>
      <c r="LYD7" s="252"/>
      <c r="LYE7" s="252"/>
      <c r="LYF7" s="252"/>
      <c r="LYG7" s="252"/>
      <c r="LYH7" s="252"/>
      <c r="LYI7" s="252"/>
      <c r="LYJ7" s="252"/>
      <c r="LYK7" s="252"/>
      <c r="LYL7" s="252"/>
      <c r="LYM7" s="252"/>
      <c r="LYN7" s="252"/>
      <c r="LYO7" s="252"/>
      <c r="LYP7" s="252"/>
      <c r="LYQ7" s="252"/>
      <c r="LYR7" s="252"/>
      <c r="LYS7" s="252"/>
      <c r="LYT7" s="252"/>
      <c r="LYU7" s="252"/>
      <c r="LYV7" s="252"/>
      <c r="LYW7" s="252"/>
      <c r="LYX7" s="252"/>
      <c r="LYY7" s="252"/>
      <c r="LYZ7" s="252"/>
      <c r="LZA7" s="252"/>
      <c r="LZB7" s="252"/>
      <c r="LZC7" s="252"/>
      <c r="LZD7" s="252"/>
      <c r="LZE7" s="252"/>
      <c r="LZF7" s="252"/>
      <c r="LZG7" s="252"/>
      <c r="LZH7" s="252"/>
      <c r="LZI7" s="252"/>
      <c r="LZJ7" s="252"/>
      <c r="LZK7" s="252"/>
      <c r="LZL7" s="252"/>
      <c r="LZM7" s="252"/>
      <c r="LZN7" s="252"/>
      <c r="LZO7" s="252"/>
      <c r="LZP7" s="252"/>
      <c r="LZQ7" s="252"/>
      <c r="LZR7" s="252"/>
      <c r="LZS7" s="252"/>
      <c r="LZT7" s="252"/>
      <c r="LZU7" s="252"/>
      <c r="LZV7" s="252"/>
      <c r="LZW7" s="252"/>
      <c r="LZX7" s="252"/>
      <c r="LZY7" s="252"/>
      <c r="LZZ7" s="252"/>
      <c r="MAA7" s="252"/>
      <c r="MAB7" s="252"/>
      <c r="MAC7" s="252"/>
      <c r="MAD7" s="252"/>
      <c r="MAE7" s="252"/>
      <c r="MAF7" s="252"/>
      <c r="MAG7" s="252"/>
      <c r="MAH7" s="252"/>
      <c r="MAI7" s="252"/>
      <c r="MAJ7" s="252"/>
      <c r="MAK7" s="252"/>
      <c r="MAL7" s="252"/>
      <c r="MAM7" s="252"/>
      <c r="MAN7" s="252"/>
      <c r="MAO7" s="252"/>
      <c r="MAP7" s="252"/>
      <c r="MAQ7" s="252"/>
      <c r="MAR7" s="252"/>
      <c r="MAS7" s="252"/>
      <c r="MAT7" s="252"/>
      <c r="MAU7" s="252"/>
      <c r="MAV7" s="252"/>
      <c r="MAW7" s="252"/>
      <c r="MAX7" s="252"/>
      <c r="MAY7" s="252"/>
      <c r="MAZ7" s="252"/>
      <c r="MBA7" s="252"/>
      <c r="MBB7" s="252"/>
      <c r="MBC7" s="252"/>
      <c r="MBD7" s="252"/>
      <c r="MBE7" s="252"/>
      <c r="MBF7" s="252"/>
      <c r="MBG7" s="252"/>
      <c r="MBH7" s="252"/>
      <c r="MBI7" s="252"/>
      <c r="MBJ7" s="252"/>
      <c r="MBK7" s="252"/>
      <c r="MBL7" s="252"/>
      <c r="MBM7" s="252"/>
      <c r="MBN7" s="252"/>
      <c r="MBO7" s="252"/>
      <c r="MBP7" s="252"/>
      <c r="MBQ7" s="252"/>
      <c r="MBR7" s="252"/>
      <c r="MBS7" s="252"/>
      <c r="MBT7" s="252"/>
      <c r="MBU7" s="252"/>
      <c r="MBV7" s="252"/>
      <c r="MBW7" s="252"/>
      <c r="MBX7" s="252"/>
      <c r="MBY7" s="252"/>
      <c r="MBZ7" s="252"/>
      <c r="MCA7" s="252"/>
      <c r="MCB7" s="252"/>
      <c r="MCC7" s="252"/>
      <c r="MCD7" s="252"/>
      <c r="MCE7" s="252"/>
      <c r="MCF7" s="252"/>
      <c r="MCG7" s="252"/>
      <c r="MCH7" s="252"/>
      <c r="MCI7" s="252"/>
      <c r="MCJ7" s="252"/>
      <c r="MCK7" s="252"/>
      <c r="MCL7" s="252"/>
      <c r="MCM7" s="252"/>
      <c r="MCN7" s="252"/>
      <c r="MCO7" s="252"/>
      <c r="MCP7" s="252"/>
      <c r="MCQ7" s="252"/>
      <c r="MCR7" s="252"/>
      <c r="MCS7" s="252"/>
      <c r="MCT7" s="252"/>
      <c r="MCU7" s="252"/>
      <c r="MCV7" s="252"/>
      <c r="MCW7" s="252"/>
      <c r="MCX7" s="252"/>
      <c r="MCY7" s="252"/>
      <c r="MCZ7" s="252"/>
      <c r="MDA7" s="252"/>
      <c r="MDB7" s="252"/>
      <c r="MDC7" s="252"/>
      <c r="MDD7" s="252"/>
      <c r="MDE7" s="252"/>
      <c r="MDF7" s="252"/>
      <c r="MDG7" s="252"/>
      <c r="MDH7" s="252"/>
      <c r="MDI7" s="252"/>
      <c r="MDJ7" s="252"/>
      <c r="MDK7" s="252"/>
      <c r="MDL7" s="252"/>
      <c r="MDM7" s="252"/>
      <c r="MDN7" s="252"/>
      <c r="MDO7" s="252"/>
      <c r="MDP7" s="252"/>
      <c r="MDQ7" s="252"/>
      <c r="MDR7" s="252"/>
      <c r="MDS7" s="252"/>
      <c r="MDT7" s="252"/>
      <c r="MDU7" s="252"/>
      <c r="MDV7" s="252"/>
      <c r="MDW7" s="252"/>
      <c r="MDX7" s="252"/>
      <c r="MDY7" s="252"/>
      <c r="MDZ7" s="252"/>
      <c r="MEA7" s="252"/>
      <c r="MEB7" s="252"/>
      <c r="MEC7" s="252"/>
      <c r="MED7" s="252"/>
      <c r="MEE7" s="252"/>
      <c r="MEF7" s="252"/>
      <c r="MEG7" s="252"/>
      <c r="MEH7" s="252"/>
      <c r="MEI7" s="252"/>
      <c r="MEJ7" s="252"/>
      <c r="MEK7" s="252"/>
      <c r="MEL7" s="252"/>
      <c r="MEM7" s="252"/>
      <c r="MEN7" s="252"/>
      <c r="MEO7" s="252"/>
      <c r="MEP7" s="252"/>
      <c r="MEQ7" s="252"/>
      <c r="MER7" s="252"/>
      <c r="MES7" s="252"/>
      <c r="MET7" s="252"/>
      <c r="MEU7" s="252"/>
      <c r="MEV7" s="252"/>
      <c r="MEW7" s="252"/>
      <c r="MEX7" s="252"/>
      <c r="MEY7" s="252"/>
      <c r="MEZ7" s="252"/>
      <c r="MFA7" s="252"/>
      <c r="MFB7" s="252"/>
      <c r="MFC7" s="252"/>
      <c r="MFD7" s="252"/>
      <c r="MFE7" s="252"/>
      <c r="MFF7" s="252"/>
      <c r="MFG7" s="252"/>
      <c r="MFH7" s="252"/>
      <c r="MFI7" s="252"/>
      <c r="MFJ7" s="252"/>
      <c r="MFK7" s="252"/>
      <c r="MFL7" s="252"/>
      <c r="MFM7" s="252"/>
      <c r="MFN7" s="252"/>
      <c r="MFO7" s="252"/>
      <c r="MFP7" s="252"/>
      <c r="MFQ7" s="252"/>
      <c r="MFR7" s="252"/>
      <c r="MFS7" s="252"/>
      <c r="MFT7" s="252"/>
      <c r="MFU7" s="252"/>
      <c r="MFV7" s="252"/>
      <c r="MFW7" s="252"/>
      <c r="MFX7" s="252"/>
      <c r="MFY7" s="252"/>
      <c r="MFZ7" s="252"/>
      <c r="MGA7" s="252"/>
      <c r="MGB7" s="252"/>
      <c r="MGC7" s="252"/>
      <c r="MGD7" s="252"/>
      <c r="MGE7" s="252"/>
      <c r="MGF7" s="252"/>
      <c r="MGG7" s="252"/>
      <c r="MGH7" s="252"/>
      <c r="MGI7" s="252"/>
      <c r="MGJ7" s="252"/>
      <c r="MGK7" s="252"/>
      <c r="MGL7" s="252"/>
      <c r="MGM7" s="252"/>
      <c r="MGN7" s="252"/>
      <c r="MGO7" s="252"/>
      <c r="MGP7" s="252"/>
      <c r="MGQ7" s="252"/>
      <c r="MGR7" s="252"/>
      <c r="MGS7" s="252"/>
      <c r="MGT7" s="252"/>
      <c r="MGU7" s="252"/>
      <c r="MGV7" s="252"/>
      <c r="MGW7" s="252"/>
      <c r="MGX7" s="252"/>
      <c r="MGY7" s="252"/>
      <c r="MGZ7" s="252"/>
      <c r="MHA7" s="252"/>
      <c r="MHB7" s="252"/>
      <c r="MHC7" s="252"/>
      <c r="MHD7" s="252"/>
      <c r="MHE7" s="252"/>
      <c r="MHF7" s="252"/>
      <c r="MHG7" s="252"/>
      <c r="MHH7" s="252"/>
      <c r="MHI7" s="252"/>
      <c r="MHJ7" s="252"/>
      <c r="MHK7" s="252"/>
      <c r="MHL7" s="252"/>
      <c r="MHM7" s="252"/>
      <c r="MHN7" s="252"/>
      <c r="MHO7" s="252"/>
      <c r="MHP7" s="252"/>
      <c r="MHQ7" s="252"/>
      <c r="MHR7" s="252"/>
      <c r="MHS7" s="252"/>
      <c r="MHT7" s="252"/>
      <c r="MHU7" s="252"/>
      <c r="MHV7" s="252"/>
      <c r="MHW7" s="252"/>
      <c r="MHX7" s="252"/>
      <c r="MHY7" s="252"/>
      <c r="MHZ7" s="252"/>
      <c r="MIA7" s="252"/>
      <c r="MIB7" s="252"/>
      <c r="MIC7" s="252"/>
      <c r="MID7" s="252"/>
      <c r="MIE7" s="252"/>
      <c r="MIF7" s="252"/>
      <c r="MIG7" s="252"/>
      <c r="MIH7" s="252"/>
      <c r="MII7" s="252"/>
      <c r="MIJ7" s="252"/>
      <c r="MIK7" s="252"/>
      <c r="MIL7" s="252"/>
      <c r="MIM7" s="252"/>
      <c r="MIN7" s="252"/>
      <c r="MIO7" s="252"/>
      <c r="MIP7" s="252"/>
      <c r="MIQ7" s="252"/>
      <c r="MIR7" s="252"/>
      <c r="MIS7" s="252"/>
      <c r="MIT7" s="252"/>
      <c r="MIU7" s="252"/>
      <c r="MIV7" s="252"/>
      <c r="MIW7" s="252"/>
      <c r="MIX7" s="252"/>
      <c r="MIY7" s="252"/>
      <c r="MIZ7" s="252"/>
      <c r="MJA7" s="252"/>
      <c r="MJB7" s="252"/>
      <c r="MJC7" s="252"/>
      <c r="MJD7" s="252"/>
      <c r="MJE7" s="252"/>
      <c r="MJF7" s="252"/>
      <c r="MJG7" s="252"/>
      <c r="MJH7" s="252"/>
      <c r="MJI7" s="252"/>
      <c r="MJJ7" s="252"/>
      <c r="MJK7" s="252"/>
      <c r="MJL7" s="252"/>
      <c r="MJM7" s="252"/>
      <c r="MJN7" s="252"/>
      <c r="MJO7" s="252"/>
      <c r="MJP7" s="252"/>
      <c r="MJQ7" s="252"/>
      <c r="MJR7" s="252"/>
      <c r="MJS7" s="252"/>
      <c r="MJT7" s="252"/>
      <c r="MJU7" s="252"/>
      <c r="MJV7" s="252"/>
      <c r="MJW7" s="252"/>
      <c r="MJX7" s="252"/>
      <c r="MJY7" s="252"/>
      <c r="MJZ7" s="252"/>
      <c r="MKA7" s="252"/>
      <c r="MKB7" s="252"/>
      <c r="MKC7" s="252"/>
      <c r="MKD7" s="252"/>
      <c r="MKE7" s="252"/>
      <c r="MKF7" s="252"/>
      <c r="MKG7" s="252"/>
      <c r="MKH7" s="252"/>
      <c r="MKI7" s="252"/>
      <c r="MKJ7" s="252"/>
      <c r="MKK7" s="252"/>
      <c r="MKL7" s="252"/>
      <c r="MKM7" s="252"/>
      <c r="MKN7" s="252"/>
      <c r="MKO7" s="252"/>
      <c r="MKP7" s="252"/>
      <c r="MKQ7" s="252"/>
      <c r="MKR7" s="252"/>
      <c r="MKS7" s="252"/>
      <c r="MKT7" s="252"/>
      <c r="MKU7" s="252"/>
      <c r="MKV7" s="252"/>
      <c r="MKW7" s="252"/>
      <c r="MKX7" s="252"/>
      <c r="MKY7" s="252"/>
      <c r="MKZ7" s="252"/>
      <c r="MLA7" s="252"/>
      <c r="MLB7" s="252"/>
      <c r="MLC7" s="252"/>
      <c r="MLD7" s="252"/>
      <c r="MLE7" s="252"/>
      <c r="MLF7" s="252"/>
      <c r="MLG7" s="252"/>
      <c r="MLH7" s="252"/>
      <c r="MLI7" s="252"/>
      <c r="MLJ7" s="252"/>
      <c r="MLK7" s="252"/>
      <c r="MLL7" s="252"/>
      <c r="MLM7" s="252"/>
      <c r="MLN7" s="252"/>
      <c r="MLO7" s="252"/>
      <c r="MLP7" s="252"/>
      <c r="MLQ7" s="252"/>
      <c r="MLR7" s="252"/>
      <c r="MLS7" s="252"/>
      <c r="MLT7" s="252"/>
      <c r="MLU7" s="252"/>
      <c r="MLV7" s="252"/>
      <c r="MLW7" s="252"/>
      <c r="MLX7" s="252"/>
      <c r="MLY7" s="252"/>
      <c r="MLZ7" s="252"/>
      <c r="MMA7" s="252"/>
      <c r="MMB7" s="252"/>
      <c r="MMC7" s="252"/>
      <c r="MMD7" s="252"/>
      <c r="MME7" s="252"/>
      <c r="MMF7" s="252"/>
      <c r="MMG7" s="252"/>
      <c r="MMH7" s="252"/>
      <c r="MMI7" s="252"/>
      <c r="MMJ7" s="252"/>
      <c r="MMK7" s="252"/>
      <c r="MML7" s="252"/>
      <c r="MMM7" s="252"/>
      <c r="MMN7" s="252"/>
      <c r="MMO7" s="252"/>
      <c r="MMP7" s="252"/>
      <c r="MMQ7" s="252"/>
      <c r="MMR7" s="252"/>
      <c r="MMS7" s="252"/>
      <c r="MMT7" s="252"/>
      <c r="MMU7" s="252"/>
      <c r="MMV7" s="252"/>
      <c r="MMW7" s="252"/>
      <c r="MMX7" s="252"/>
      <c r="MMY7" s="252"/>
      <c r="MMZ7" s="252"/>
      <c r="MNA7" s="252"/>
      <c r="MNB7" s="252"/>
      <c r="MNC7" s="252"/>
      <c r="MND7" s="252"/>
      <c r="MNE7" s="252"/>
      <c r="MNF7" s="252"/>
      <c r="MNG7" s="252"/>
      <c r="MNH7" s="252"/>
      <c r="MNI7" s="252"/>
      <c r="MNJ7" s="252"/>
      <c r="MNK7" s="252"/>
      <c r="MNL7" s="252"/>
      <c r="MNM7" s="252"/>
      <c r="MNN7" s="252"/>
      <c r="MNO7" s="252"/>
      <c r="MNP7" s="252"/>
      <c r="MNQ7" s="252"/>
      <c r="MNR7" s="252"/>
      <c r="MNS7" s="252"/>
      <c r="MNT7" s="252"/>
      <c r="MNU7" s="252"/>
      <c r="MNV7" s="252"/>
      <c r="MNW7" s="252"/>
      <c r="MNX7" s="252"/>
      <c r="MNY7" s="252"/>
      <c r="MNZ7" s="252"/>
      <c r="MOA7" s="252"/>
      <c r="MOB7" s="252"/>
      <c r="MOC7" s="252"/>
      <c r="MOD7" s="252"/>
      <c r="MOE7" s="252"/>
      <c r="MOF7" s="252"/>
      <c r="MOG7" s="252"/>
      <c r="MOH7" s="252"/>
      <c r="MOI7" s="252"/>
      <c r="MOJ7" s="252"/>
      <c r="MOK7" s="252"/>
      <c r="MOL7" s="252"/>
      <c r="MOM7" s="252"/>
      <c r="MON7" s="252"/>
      <c r="MOO7" s="252"/>
      <c r="MOP7" s="252"/>
      <c r="MOQ7" s="252"/>
      <c r="MOR7" s="252"/>
      <c r="MOS7" s="252"/>
      <c r="MOT7" s="252"/>
      <c r="MOU7" s="252"/>
      <c r="MOV7" s="252"/>
      <c r="MOW7" s="252"/>
      <c r="MOX7" s="252"/>
      <c r="MOY7" s="252"/>
      <c r="MOZ7" s="252"/>
      <c r="MPA7" s="252"/>
      <c r="MPB7" s="252"/>
      <c r="MPC7" s="252"/>
      <c r="MPD7" s="252"/>
      <c r="MPE7" s="252"/>
      <c r="MPF7" s="252"/>
      <c r="MPG7" s="252"/>
      <c r="MPH7" s="252"/>
      <c r="MPI7" s="252"/>
      <c r="MPJ7" s="252"/>
      <c r="MPK7" s="252"/>
      <c r="MPL7" s="252"/>
      <c r="MPM7" s="252"/>
      <c r="MPN7" s="252"/>
      <c r="MPO7" s="252"/>
      <c r="MPP7" s="252"/>
      <c r="MPQ7" s="252"/>
      <c r="MPR7" s="252"/>
      <c r="MPS7" s="252"/>
      <c r="MPT7" s="252"/>
      <c r="MPU7" s="252"/>
      <c r="MPV7" s="252"/>
      <c r="MPW7" s="252"/>
      <c r="MPX7" s="252"/>
      <c r="MPY7" s="252"/>
      <c r="MPZ7" s="252"/>
      <c r="MQA7" s="252"/>
      <c r="MQB7" s="252"/>
      <c r="MQC7" s="252"/>
      <c r="MQD7" s="252"/>
      <c r="MQE7" s="252"/>
      <c r="MQF7" s="252"/>
      <c r="MQG7" s="252"/>
      <c r="MQH7" s="252"/>
      <c r="MQI7" s="252"/>
      <c r="MQJ7" s="252"/>
      <c r="MQK7" s="252"/>
      <c r="MQL7" s="252"/>
      <c r="MQM7" s="252"/>
      <c r="MQN7" s="252"/>
      <c r="MQO7" s="252"/>
      <c r="MQP7" s="252"/>
      <c r="MQQ7" s="252"/>
      <c r="MQR7" s="252"/>
      <c r="MQS7" s="252"/>
      <c r="MQT7" s="252"/>
      <c r="MQU7" s="252"/>
      <c r="MQV7" s="252"/>
      <c r="MQW7" s="252"/>
      <c r="MQX7" s="252"/>
      <c r="MQY7" s="252"/>
      <c r="MQZ7" s="252"/>
      <c r="MRA7" s="252"/>
      <c r="MRB7" s="252"/>
      <c r="MRC7" s="252"/>
      <c r="MRD7" s="252"/>
      <c r="MRE7" s="252"/>
      <c r="MRF7" s="252"/>
      <c r="MRG7" s="252"/>
      <c r="MRH7" s="252"/>
      <c r="MRI7" s="252"/>
      <c r="MRJ7" s="252"/>
      <c r="MRK7" s="252"/>
      <c r="MRL7" s="252"/>
      <c r="MRM7" s="252"/>
      <c r="MRN7" s="252"/>
      <c r="MRO7" s="252"/>
      <c r="MRP7" s="252"/>
      <c r="MRQ7" s="252"/>
      <c r="MRR7" s="252"/>
      <c r="MRS7" s="252"/>
      <c r="MRT7" s="252"/>
      <c r="MRU7" s="252"/>
      <c r="MRV7" s="252"/>
      <c r="MRW7" s="252"/>
      <c r="MRX7" s="252"/>
      <c r="MRY7" s="252"/>
      <c r="MRZ7" s="252"/>
      <c r="MSA7" s="252"/>
      <c r="MSB7" s="252"/>
      <c r="MSC7" s="252"/>
      <c r="MSD7" s="252"/>
      <c r="MSE7" s="252"/>
      <c r="MSF7" s="252"/>
      <c r="MSG7" s="252"/>
      <c r="MSH7" s="252"/>
      <c r="MSI7" s="252"/>
      <c r="MSJ7" s="252"/>
      <c r="MSK7" s="252"/>
      <c r="MSL7" s="252"/>
      <c r="MSM7" s="252"/>
      <c r="MSN7" s="252"/>
      <c r="MSO7" s="252"/>
      <c r="MSP7" s="252"/>
      <c r="MSQ7" s="252"/>
      <c r="MSR7" s="252"/>
      <c r="MSS7" s="252"/>
      <c r="MST7" s="252"/>
      <c r="MSU7" s="252"/>
      <c r="MSV7" s="252"/>
      <c r="MSW7" s="252"/>
      <c r="MSX7" s="252"/>
      <c r="MSY7" s="252"/>
      <c r="MSZ7" s="252"/>
      <c r="MTA7" s="252"/>
      <c r="MTB7" s="252"/>
      <c r="MTC7" s="252"/>
      <c r="MTD7" s="252"/>
      <c r="MTE7" s="252"/>
      <c r="MTF7" s="252"/>
      <c r="MTG7" s="252"/>
      <c r="MTH7" s="252"/>
      <c r="MTI7" s="252"/>
      <c r="MTJ7" s="252"/>
      <c r="MTK7" s="252"/>
      <c r="MTL7" s="252"/>
      <c r="MTM7" s="252"/>
      <c r="MTN7" s="252"/>
      <c r="MTO7" s="252"/>
      <c r="MTP7" s="252"/>
      <c r="MTQ7" s="252"/>
      <c r="MTR7" s="252"/>
      <c r="MTS7" s="252"/>
      <c r="MTT7" s="252"/>
      <c r="MTU7" s="252"/>
      <c r="MTV7" s="252"/>
      <c r="MTW7" s="252"/>
      <c r="MTX7" s="252"/>
      <c r="MTY7" s="252"/>
      <c r="MTZ7" s="252"/>
      <c r="MUA7" s="252"/>
      <c r="MUB7" s="252"/>
      <c r="MUC7" s="252"/>
      <c r="MUD7" s="252"/>
      <c r="MUE7" s="252"/>
      <c r="MUF7" s="252"/>
      <c r="MUG7" s="252"/>
      <c r="MUH7" s="252"/>
      <c r="MUI7" s="252"/>
      <c r="MUJ7" s="252"/>
      <c r="MUK7" s="252"/>
      <c r="MUL7" s="252"/>
      <c r="MUM7" s="252"/>
      <c r="MUN7" s="252"/>
      <c r="MUO7" s="252"/>
      <c r="MUP7" s="252"/>
      <c r="MUQ7" s="252"/>
      <c r="MUR7" s="252"/>
      <c r="MUS7" s="252"/>
      <c r="MUT7" s="252"/>
      <c r="MUU7" s="252"/>
      <c r="MUV7" s="252"/>
      <c r="MUW7" s="252"/>
      <c r="MUX7" s="252"/>
      <c r="MUY7" s="252"/>
      <c r="MUZ7" s="252"/>
      <c r="MVA7" s="252"/>
      <c r="MVB7" s="252"/>
      <c r="MVC7" s="252"/>
      <c r="MVD7" s="252"/>
      <c r="MVE7" s="252"/>
      <c r="MVF7" s="252"/>
      <c r="MVG7" s="252"/>
      <c r="MVH7" s="252"/>
      <c r="MVI7" s="252"/>
      <c r="MVJ7" s="252"/>
      <c r="MVK7" s="252"/>
      <c r="MVL7" s="252"/>
      <c r="MVM7" s="252"/>
      <c r="MVN7" s="252"/>
      <c r="MVO7" s="252"/>
      <c r="MVP7" s="252"/>
      <c r="MVQ7" s="252"/>
      <c r="MVR7" s="252"/>
      <c r="MVS7" s="252"/>
      <c r="MVT7" s="252"/>
      <c r="MVU7" s="252"/>
      <c r="MVV7" s="252"/>
      <c r="MVW7" s="252"/>
      <c r="MVX7" s="252"/>
      <c r="MVY7" s="252"/>
      <c r="MVZ7" s="252"/>
      <c r="MWA7" s="252"/>
      <c r="MWB7" s="252"/>
      <c r="MWC7" s="252"/>
      <c r="MWD7" s="252"/>
      <c r="MWE7" s="252"/>
      <c r="MWF7" s="252"/>
      <c r="MWG7" s="252"/>
      <c r="MWH7" s="252"/>
      <c r="MWI7" s="252"/>
      <c r="MWJ7" s="252"/>
      <c r="MWK7" s="252"/>
      <c r="MWL7" s="252"/>
      <c r="MWM7" s="252"/>
      <c r="MWN7" s="252"/>
      <c r="MWO7" s="252"/>
      <c r="MWP7" s="252"/>
      <c r="MWQ7" s="252"/>
      <c r="MWR7" s="252"/>
      <c r="MWS7" s="252"/>
      <c r="MWT7" s="252"/>
      <c r="MWU7" s="252"/>
      <c r="MWV7" s="252"/>
      <c r="MWW7" s="252"/>
      <c r="MWX7" s="252"/>
      <c r="MWY7" s="252"/>
      <c r="MWZ7" s="252"/>
      <c r="MXA7" s="252"/>
      <c r="MXB7" s="252"/>
      <c r="MXC7" s="252"/>
      <c r="MXD7" s="252"/>
      <c r="MXE7" s="252"/>
      <c r="MXF7" s="252"/>
      <c r="MXG7" s="252"/>
      <c r="MXH7" s="252"/>
      <c r="MXI7" s="252"/>
      <c r="MXJ7" s="252"/>
      <c r="MXK7" s="252"/>
      <c r="MXL7" s="252"/>
      <c r="MXM7" s="252"/>
      <c r="MXN7" s="252"/>
      <c r="MXO7" s="252"/>
      <c r="MXP7" s="252"/>
      <c r="MXQ7" s="252"/>
      <c r="MXR7" s="252"/>
      <c r="MXS7" s="252"/>
      <c r="MXT7" s="252"/>
      <c r="MXU7" s="252"/>
      <c r="MXV7" s="252"/>
      <c r="MXW7" s="252"/>
      <c r="MXX7" s="252"/>
      <c r="MXY7" s="252"/>
      <c r="MXZ7" s="252"/>
      <c r="MYA7" s="252"/>
      <c r="MYB7" s="252"/>
      <c r="MYC7" s="252"/>
      <c r="MYD7" s="252"/>
      <c r="MYE7" s="252"/>
      <c r="MYF7" s="252"/>
      <c r="MYG7" s="252"/>
      <c r="MYH7" s="252"/>
      <c r="MYI7" s="252"/>
      <c r="MYJ7" s="252"/>
      <c r="MYK7" s="252"/>
      <c r="MYL7" s="252"/>
      <c r="MYM7" s="252"/>
      <c r="MYN7" s="252"/>
      <c r="MYO7" s="252"/>
      <c r="MYP7" s="252"/>
      <c r="MYQ7" s="252"/>
      <c r="MYR7" s="252"/>
      <c r="MYS7" s="252"/>
      <c r="MYT7" s="252"/>
      <c r="MYU7" s="252"/>
      <c r="MYV7" s="252"/>
      <c r="MYW7" s="252"/>
      <c r="MYX7" s="252"/>
      <c r="MYY7" s="252"/>
      <c r="MYZ7" s="252"/>
      <c r="MZA7" s="252"/>
      <c r="MZB7" s="252"/>
      <c r="MZC7" s="252"/>
      <c r="MZD7" s="252"/>
      <c r="MZE7" s="252"/>
      <c r="MZF7" s="252"/>
      <c r="MZG7" s="252"/>
      <c r="MZH7" s="252"/>
      <c r="MZI7" s="252"/>
      <c r="MZJ7" s="252"/>
      <c r="MZK7" s="252"/>
      <c r="MZL7" s="252"/>
      <c r="MZM7" s="252"/>
      <c r="MZN7" s="252"/>
      <c r="MZO7" s="252"/>
      <c r="MZP7" s="252"/>
      <c r="MZQ7" s="252"/>
      <c r="MZR7" s="252"/>
      <c r="MZS7" s="252"/>
      <c r="MZT7" s="252"/>
      <c r="MZU7" s="252"/>
      <c r="MZV7" s="252"/>
      <c r="MZW7" s="252"/>
      <c r="MZX7" s="252"/>
      <c r="MZY7" s="252"/>
      <c r="MZZ7" s="252"/>
      <c r="NAA7" s="252"/>
      <c r="NAB7" s="252"/>
      <c r="NAC7" s="252"/>
      <c r="NAD7" s="252"/>
      <c r="NAE7" s="252"/>
      <c r="NAF7" s="252"/>
      <c r="NAG7" s="252"/>
      <c r="NAH7" s="252"/>
      <c r="NAI7" s="252"/>
      <c r="NAJ7" s="252"/>
      <c r="NAK7" s="252"/>
      <c r="NAL7" s="252"/>
      <c r="NAM7" s="252"/>
      <c r="NAN7" s="252"/>
      <c r="NAO7" s="252"/>
      <c r="NAP7" s="252"/>
      <c r="NAQ7" s="252"/>
      <c r="NAR7" s="252"/>
      <c r="NAS7" s="252"/>
      <c r="NAT7" s="252"/>
      <c r="NAU7" s="252"/>
      <c r="NAV7" s="252"/>
      <c r="NAW7" s="252"/>
      <c r="NAX7" s="252"/>
      <c r="NAY7" s="252"/>
      <c r="NAZ7" s="252"/>
      <c r="NBA7" s="252"/>
      <c r="NBB7" s="252"/>
      <c r="NBC7" s="252"/>
      <c r="NBD7" s="252"/>
      <c r="NBE7" s="252"/>
      <c r="NBF7" s="252"/>
      <c r="NBG7" s="252"/>
      <c r="NBH7" s="252"/>
      <c r="NBI7" s="252"/>
      <c r="NBJ7" s="252"/>
      <c r="NBK7" s="252"/>
      <c r="NBL7" s="252"/>
      <c r="NBM7" s="252"/>
      <c r="NBN7" s="252"/>
      <c r="NBO7" s="252"/>
      <c r="NBP7" s="252"/>
      <c r="NBQ7" s="252"/>
      <c r="NBR7" s="252"/>
      <c r="NBS7" s="252"/>
      <c r="NBT7" s="252"/>
      <c r="NBU7" s="252"/>
      <c r="NBV7" s="252"/>
      <c r="NBW7" s="252"/>
      <c r="NBX7" s="252"/>
      <c r="NBY7" s="252"/>
      <c r="NBZ7" s="252"/>
      <c r="NCA7" s="252"/>
      <c r="NCB7" s="252"/>
      <c r="NCC7" s="252"/>
      <c r="NCD7" s="252"/>
      <c r="NCE7" s="252"/>
      <c r="NCF7" s="252"/>
      <c r="NCG7" s="252"/>
      <c r="NCH7" s="252"/>
      <c r="NCI7" s="252"/>
      <c r="NCJ7" s="252"/>
      <c r="NCK7" s="252"/>
      <c r="NCL7" s="252"/>
      <c r="NCM7" s="252"/>
      <c r="NCN7" s="252"/>
      <c r="NCO7" s="252"/>
      <c r="NCP7" s="252"/>
      <c r="NCQ7" s="252"/>
      <c r="NCR7" s="252"/>
      <c r="NCS7" s="252"/>
      <c r="NCT7" s="252"/>
      <c r="NCU7" s="252"/>
      <c r="NCV7" s="252"/>
      <c r="NCW7" s="252"/>
      <c r="NCX7" s="252"/>
      <c r="NCY7" s="252"/>
      <c r="NCZ7" s="252"/>
      <c r="NDA7" s="252"/>
      <c r="NDB7" s="252"/>
      <c r="NDC7" s="252"/>
      <c r="NDD7" s="252"/>
      <c r="NDE7" s="252"/>
      <c r="NDF7" s="252"/>
      <c r="NDG7" s="252"/>
      <c r="NDH7" s="252"/>
      <c r="NDI7" s="252"/>
      <c r="NDJ7" s="252"/>
      <c r="NDK7" s="252"/>
      <c r="NDL7" s="252"/>
      <c r="NDM7" s="252"/>
      <c r="NDN7" s="252"/>
      <c r="NDO7" s="252"/>
      <c r="NDP7" s="252"/>
      <c r="NDQ7" s="252"/>
      <c r="NDR7" s="252"/>
      <c r="NDS7" s="252"/>
      <c r="NDT7" s="252"/>
      <c r="NDU7" s="252"/>
      <c r="NDV7" s="252"/>
      <c r="NDW7" s="252"/>
      <c r="NDX7" s="252"/>
      <c r="NDY7" s="252"/>
      <c r="NDZ7" s="252"/>
      <c r="NEA7" s="252"/>
      <c r="NEB7" s="252"/>
      <c r="NEC7" s="252"/>
      <c r="NED7" s="252"/>
      <c r="NEE7" s="252"/>
      <c r="NEF7" s="252"/>
      <c r="NEG7" s="252"/>
      <c r="NEH7" s="252"/>
      <c r="NEI7" s="252"/>
      <c r="NEJ7" s="252"/>
      <c r="NEK7" s="252"/>
      <c r="NEL7" s="252"/>
      <c r="NEM7" s="252"/>
      <c r="NEN7" s="252"/>
      <c r="NEO7" s="252"/>
      <c r="NEP7" s="252"/>
      <c r="NEQ7" s="252"/>
      <c r="NER7" s="252"/>
      <c r="NES7" s="252"/>
      <c r="NET7" s="252"/>
      <c r="NEU7" s="252"/>
      <c r="NEV7" s="252"/>
      <c r="NEW7" s="252"/>
      <c r="NEX7" s="252"/>
      <c r="NEY7" s="252"/>
      <c r="NEZ7" s="252"/>
      <c r="NFA7" s="252"/>
      <c r="NFB7" s="252"/>
      <c r="NFC7" s="252"/>
      <c r="NFD7" s="252"/>
      <c r="NFE7" s="252"/>
      <c r="NFF7" s="252"/>
      <c r="NFG7" s="252"/>
      <c r="NFH7" s="252"/>
      <c r="NFI7" s="252"/>
      <c r="NFJ7" s="252"/>
      <c r="NFK7" s="252"/>
      <c r="NFL7" s="252"/>
      <c r="NFM7" s="252"/>
      <c r="NFN7" s="252"/>
      <c r="NFO7" s="252"/>
      <c r="NFP7" s="252"/>
      <c r="NFQ7" s="252"/>
      <c r="NFR7" s="252"/>
      <c r="NFS7" s="252"/>
      <c r="NFT7" s="252"/>
      <c r="NFU7" s="252"/>
      <c r="NFV7" s="252"/>
      <c r="NFW7" s="252"/>
      <c r="NFX7" s="252"/>
      <c r="NFY7" s="252"/>
      <c r="NFZ7" s="252"/>
      <c r="NGA7" s="252"/>
      <c r="NGB7" s="252"/>
      <c r="NGC7" s="252"/>
      <c r="NGD7" s="252"/>
      <c r="NGE7" s="252"/>
      <c r="NGF7" s="252"/>
      <c r="NGG7" s="252"/>
      <c r="NGH7" s="252"/>
      <c r="NGI7" s="252"/>
      <c r="NGJ7" s="252"/>
      <c r="NGK7" s="252"/>
      <c r="NGL7" s="252"/>
      <c r="NGM7" s="252"/>
      <c r="NGN7" s="252"/>
      <c r="NGO7" s="252"/>
      <c r="NGP7" s="252"/>
      <c r="NGQ7" s="252"/>
      <c r="NGR7" s="252"/>
      <c r="NGS7" s="252"/>
      <c r="NGT7" s="252"/>
      <c r="NGU7" s="252"/>
      <c r="NGV7" s="252"/>
      <c r="NGW7" s="252"/>
      <c r="NGX7" s="252"/>
      <c r="NGY7" s="252"/>
      <c r="NGZ7" s="252"/>
      <c r="NHA7" s="252"/>
      <c r="NHB7" s="252"/>
      <c r="NHC7" s="252"/>
      <c r="NHD7" s="252"/>
      <c r="NHE7" s="252"/>
      <c r="NHF7" s="252"/>
      <c r="NHG7" s="252"/>
      <c r="NHH7" s="252"/>
      <c r="NHI7" s="252"/>
      <c r="NHJ7" s="252"/>
      <c r="NHK7" s="252"/>
      <c r="NHL7" s="252"/>
      <c r="NHM7" s="252"/>
      <c r="NHN7" s="252"/>
      <c r="NHO7" s="252"/>
      <c r="NHP7" s="252"/>
      <c r="NHQ7" s="252"/>
      <c r="NHR7" s="252"/>
      <c r="NHS7" s="252"/>
      <c r="NHT7" s="252"/>
      <c r="NHU7" s="252"/>
      <c r="NHV7" s="252"/>
      <c r="NHW7" s="252"/>
      <c r="NHX7" s="252"/>
      <c r="NHY7" s="252"/>
      <c r="NHZ7" s="252"/>
      <c r="NIA7" s="252"/>
      <c r="NIB7" s="252"/>
      <c r="NIC7" s="252"/>
      <c r="NID7" s="252"/>
      <c r="NIE7" s="252"/>
      <c r="NIF7" s="252"/>
      <c r="NIG7" s="252"/>
      <c r="NIH7" s="252"/>
      <c r="NII7" s="252"/>
      <c r="NIJ7" s="252"/>
      <c r="NIK7" s="252"/>
      <c r="NIL7" s="252"/>
      <c r="NIM7" s="252"/>
      <c r="NIN7" s="252"/>
      <c r="NIO7" s="252"/>
      <c r="NIP7" s="252"/>
      <c r="NIQ7" s="252"/>
      <c r="NIR7" s="252"/>
      <c r="NIS7" s="252"/>
      <c r="NIT7" s="252"/>
      <c r="NIU7" s="252"/>
      <c r="NIV7" s="252"/>
      <c r="NIW7" s="252"/>
      <c r="NIX7" s="252"/>
      <c r="NIY7" s="252"/>
      <c r="NIZ7" s="252"/>
      <c r="NJA7" s="252"/>
      <c r="NJB7" s="252"/>
      <c r="NJC7" s="252"/>
      <c r="NJD7" s="252"/>
      <c r="NJE7" s="252"/>
      <c r="NJF7" s="252"/>
      <c r="NJG7" s="252"/>
      <c r="NJH7" s="252"/>
      <c r="NJI7" s="252"/>
      <c r="NJJ7" s="252"/>
      <c r="NJK7" s="252"/>
      <c r="NJL7" s="252"/>
      <c r="NJM7" s="252"/>
      <c r="NJN7" s="252"/>
      <c r="NJO7" s="252"/>
      <c r="NJP7" s="252"/>
      <c r="NJQ7" s="252"/>
      <c r="NJR7" s="252"/>
      <c r="NJS7" s="252"/>
      <c r="NJT7" s="252"/>
      <c r="NJU7" s="252"/>
      <c r="NJV7" s="252"/>
      <c r="NJW7" s="252"/>
      <c r="NJX7" s="252"/>
      <c r="NJY7" s="252"/>
      <c r="NJZ7" s="252"/>
      <c r="NKA7" s="252"/>
      <c r="NKB7" s="252"/>
      <c r="NKC7" s="252"/>
      <c r="NKD7" s="252"/>
      <c r="NKE7" s="252"/>
      <c r="NKF7" s="252"/>
      <c r="NKG7" s="252"/>
      <c r="NKH7" s="252"/>
      <c r="NKI7" s="252"/>
      <c r="NKJ7" s="252"/>
      <c r="NKK7" s="252"/>
      <c r="NKL7" s="252"/>
      <c r="NKM7" s="252"/>
      <c r="NKN7" s="252"/>
      <c r="NKO7" s="252"/>
      <c r="NKP7" s="252"/>
      <c r="NKQ7" s="252"/>
      <c r="NKR7" s="252"/>
      <c r="NKS7" s="252"/>
      <c r="NKT7" s="252"/>
      <c r="NKU7" s="252"/>
      <c r="NKV7" s="252"/>
      <c r="NKW7" s="252"/>
      <c r="NKX7" s="252"/>
      <c r="NKY7" s="252"/>
      <c r="NKZ7" s="252"/>
      <c r="NLA7" s="252"/>
      <c r="NLB7" s="252"/>
      <c r="NLC7" s="252"/>
      <c r="NLD7" s="252"/>
      <c r="NLE7" s="252"/>
      <c r="NLF7" s="252"/>
      <c r="NLG7" s="252"/>
      <c r="NLH7" s="252"/>
      <c r="NLI7" s="252"/>
      <c r="NLJ7" s="252"/>
      <c r="NLK7" s="252"/>
      <c r="NLL7" s="252"/>
      <c r="NLM7" s="252"/>
      <c r="NLN7" s="252"/>
      <c r="NLO7" s="252"/>
      <c r="NLP7" s="252"/>
      <c r="NLQ7" s="252"/>
      <c r="NLR7" s="252"/>
      <c r="NLS7" s="252"/>
      <c r="NLT7" s="252"/>
      <c r="NLU7" s="252"/>
      <c r="NLV7" s="252"/>
      <c r="NLW7" s="252"/>
      <c r="NLX7" s="252"/>
      <c r="NLY7" s="252"/>
      <c r="NLZ7" s="252"/>
      <c r="NMA7" s="252"/>
      <c r="NMB7" s="252"/>
      <c r="NMC7" s="252"/>
      <c r="NMD7" s="252"/>
      <c r="NME7" s="252"/>
      <c r="NMF7" s="252"/>
      <c r="NMG7" s="252"/>
      <c r="NMH7" s="252"/>
      <c r="NMI7" s="252"/>
      <c r="NMJ7" s="252"/>
      <c r="NMK7" s="252"/>
      <c r="NML7" s="252"/>
      <c r="NMM7" s="252"/>
      <c r="NMN7" s="252"/>
      <c r="NMO7" s="252"/>
      <c r="NMP7" s="252"/>
      <c r="NMQ7" s="252"/>
      <c r="NMR7" s="252"/>
      <c r="NMS7" s="252"/>
      <c r="NMT7" s="252"/>
      <c r="NMU7" s="252"/>
      <c r="NMV7" s="252"/>
      <c r="NMW7" s="252"/>
      <c r="NMX7" s="252"/>
      <c r="NMY7" s="252"/>
      <c r="NMZ7" s="252"/>
      <c r="NNA7" s="252"/>
      <c r="NNB7" s="252"/>
      <c r="NNC7" s="252"/>
      <c r="NND7" s="252"/>
      <c r="NNE7" s="252"/>
      <c r="NNF7" s="252"/>
      <c r="NNG7" s="252"/>
      <c r="NNH7" s="252"/>
      <c r="NNI7" s="252"/>
      <c r="NNJ7" s="252"/>
      <c r="NNK7" s="252"/>
      <c r="NNL7" s="252"/>
      <c r="NNM7" s="252"/>
      <c r="NNN7" s="252"/>
      <c r="NNO7" s="252"/>
      <c r="NNP7" s="252"/>
      <c r="NNQ7" s="252"/>
      <c r="NNR7" s="252"/>
      <c r="NNS7" s="252"/>
      <c r="NNT7" s="252"/>
      <c r="NNU7" s="252"/>
      <c r="NNV7" s="252"/>
      <c r="NNW7" s="252"/>
      <c r="NNX7" s="252"/>
      <c r="NNY7" s="252"/>
      <c r="NNZ7" s="252"/>
      <c r="NOA7" s="252"/>
      <c r="NOB7" s="252"/>
      <c r="NOC7" s="252"/>
      <c r="NOD7" s="252"/>
      <c r="NOE7" s="252"/>
      <c r="NOF7" s="252"/>
      <c r="NOG7" s="252"/>
      <c r="NOH7" s="252"/>
      <c r="NOI7" s="252"/>
      <c r="NOJ7" s="252"/>
      <c r="NOK7" s="252"/>
      <c r="NOL7" s="252"/>
      <c r="NOM7" s="252"/>
      <c r="NON7" s="252"/>
      <c r="NOO7" s="252"/>
      <c r="NOP7" s="252"/>
      <c r="NOQ7" s="252"/>
      <c r="NOR7" s="252"/>
      <c r="NOS7" s="252"/>
      <c r="NOT7" s="252"/>
      <c r="NOU7" s="252"/>
      <c r="NOV7" s="252"/>
      <c r="NOW7" s="252"/>
      <c r="NOX7" s="252"/>
      <c r="NOY7" s="252"/>
      <c r="NOZ7" s="252"/>
      <c r="NPA7" s="252"/>
      <c r="NPB7" s="252"/>
      <c r="NPC7" s="252"/>
      <c r="NPD7" s="252"/>
      <c r="NPE7" s="252"/>
      <c r="NPF7" s="252"/>
      <c r="NPG7" s="252"/>
      <c r="NPH7" s="252"/>
      <c r="NPI7" s="252"/>
      <c r="NPJ7" s="252"/>
      <c r="NPK7" s="252"/>
      <c r="NPL7" s="252"/>
      <c r="NPM7" s="252"/>
      <c r="NPN7" s="252"/>
      <c r="NPO7" s="252"/>
      <c r="NPP7" s="252"/>
      <c r="NPQ7" s="252"/>
      <c r="NPR7" s="252"/>
      <c r="NPS7" s="252"/>
      <c r="NPT7" s="252"/>
      <c r="NPU7" s="252"/>
      <c r="NPV7" s="252"/>
      <c r="NPW7" s="252"/>
      <c r="NPX7" s="252"/>
      <c r="NPY7" s="252"/>
      <c r="NPZ7" s="252"/>
      <c r="NQA7" s="252"/>
      <c r="NQB7" s="252"/>
      <c r="NQC7" s="252"/>
      <c r="NQD7" s="252"/>
      <c r="NQE7" s="252"/>
      <c r="NQF7" s="252"/>
      <c r="NQG7" s="252"/>
      <c r="NQH7" s="252"/>
      <c r="NQI7" s="252"/>
      <c r="NQJ7" s="252"/>
      <c r="NQK7" s="252"/>
      <c r="NQL7" s="252"/>
      <c r="NQM7" s="252"/>
      <c r="NQN7" s="252"/>
      <c r="NQO7" s="252"/>
      <c r="NQP7" s="252"/>
      <c r="NQQ7" s="252"/>
      <c r="NQR7" s="252"/>
      <c r="NQS7" s="252"/>
      <c r="NQT7" s="252"/>
      <c r="NQU7" s="252"/>
      <c r="NQV7" s="252"/>
      <c r="NQW7" s="252"/>
      <c r="NQX7" s="252"/>
      <c r="NQY7" s="252"/>
      <c r="NQZ7" s="252"/>
      <c r="NRA7" s="252"/>
      <c r="NRB7" s="252"/>
      <c r="NRC7" s="252"/>
      <c r="NRD7" s="252"/>
      <c r="NRE7" s="252"/>
      <c r="NRF7" s="252"/>
      <c r="NRG7" s="252"/>
      <c r="NRH7" s="252"/>
      <c r="NRI7" s="252"/>
      <c r="NRJ7" s="252"/>
      <c r="NRK7" s="252"/>
      <c r="NRL7" s="252"/>
      <c r="NRM7" s="252"/>
      <c r="NRN7" s="252"/>
      <c r="NRO7" s="252"/>
      <c r="NRP7" s="252"/>
      <c r="NRQ7" s="252"/>
      <c r="NRR7" s="252"/>
      <c r="NRS7" s="252"/>
      <c r="NRT7" s="252"/>
      <c r="NRU7" s="252"/>
      <c r="NRV7" s="252"/>
      <c r="NRW7" s="252"/>
      <c r="NRX7" s="252"/>
      <c r="NRY7" s="252"/>
      <c r="NRZ7" s="252"/>
      <c r="NSA7" s="252"/>
      <c r="NSB7" s="252"/>
      <c r="NSC7" s="252"/>
      <c r="NSD7" s="252"/>
      <c r="NSE7" s="252"/>
      <c r="NSF7" s="252"/>
      <c r="NSG7" s="252"/>
      <c r="NSH7" s="252"/>
      <c r="NSI7" s="252"/>
      <c r="NSJ7" s="252"/>
      <c r="NSK7" s="252"/>
      <c r="NSL7" s="252"/>
      <c r="NSM7" s="252"/>
      <c r="NSN7" s="252"/>
      <c r="NSO7" s="252"/>
      <c r="NSP7" s="252"/>
      <c r="NSQ7" s="252"/>
      <c r="NSR7" s="252"/>
      <c r="NSS7" s="252"/>
      <c r="NST7" s="252"/>
      <c r="NSU7" s="252"/>
      <c r="NSV7" s="252"/>
      <c r="NSW7" s="252"/>
      <c r="NSX7" s="252"/>
      <c r="NSY7" s="252"/>
      <c r="NSZ7" s="252"/>
      <c r="NTA7" s="252"/>
      <c r="NTB7" s="252"/>
      <c r="NTC7" s="252"/>
      <c r="NTD7" s="252"/>
      <c r="NTE7" s="252"/>
      <c r="NTF7" s="252"/>
      <c r="NTG7" s="252"/>
      <c r="NTH7" s="252"/>
      <c r="NTI7" s="252"/>
      <c r="NTJ7" s="252"/>
      <c r="NTK7" s="252"/>
      <c r="NTL7" s="252"/>
      <c r="NTM7" s="252"/>
      <c r="NTN7" s="252"/>
      <c r="NTO7" s="252"/>
      <c r="NTP7" s="252"/>
      <c r="NTQ7" s="252"/>
      <c r="NTR7" s="252"/>
      <c r="NTS7" s="252"/>
      <c r="NTT7" s="252"/>
      <c r="NTU7" s="252"/>
      <c r="NTV7" s="252"/>
      <c r="NTW7" s="252"/>
      <c r="NTX7" s="252"/>
      <c r="NTY7" s="252"/>
      <c r="NTZ7" s="252"/>
      <c r="NUA7" s="252"/>
      <c r="NUB7" s="252"/>
      <c r="NUC7" s="252"/>
      <c r="NUD7" s="252"/>
      <c r="NUE7" s="252"/>
      <c r="NUF7" s="252"/>
      <c r="NUG7" s="252"/>
      <c r="NUH7" s="252"/>
      <c r="NUI7" s="252"/>
      <c r="NUJ7" s="252"/>
      <c r="NUK7" s="252"/>
      <c r="NUL7" s="252"/>
      <c r="NUM7" s="252"/>
      <c r="NUN7" s="252"/>
      <c r="NUO7" s="252"/>
      <c r="NUP7" s="252"/>
      <c r="NUQ7" s="252"/>
      <c r="NUR7" s="252"/>
      <c r="NUS7" s="252"/>
      <c r="NUT7" s="252"/>
      <c r="NUU7" s="252"/>
      <c r="NUV7" s="252"/>
      <c r="NUW7" s="252"/>
      <c r="NUX7" s="252"/>
      <c r="NUY7" s="252"/>
      <c r="NUZ7" s="252"/>
      <c r="NVA7" s="252"/>
      <c r="NVB7" s="252"/>
      <c r="NVC7" s="252"/>
      <c r="NVD7" s="252"/>
      <c r="NVE7" s="252"/>
      <c r="NVF7" s="252"/>
      <c r="NVG7" s="252"/>
      <c r="NVH7" s="252"/>
      <c r="NVI7" s="252"/>
      <c r="NVJ7" s="252"/>
      <c r="NVK7" s="252"/>
      <c r="NVL7" s="252"/>
      <c r="NVM7" s="252"/>
      <c r="NVN7" s="252"/>
      <c r="NVO7" s="252"/>
      <c r="NVP7" s="252"/>
      <c r="NVQ7" s="252"/>
      <c r="NVR7" s="252"/>
      <c r="NVS7" s="252"/>
      <c r="NVT7" s="252"/>
      <c r="NVU7" s="252"/>
      <c r="NVV7" s="252"/>
      <c r="NVW7" s="252"/>
      <c r="NVX7" s="252"/>
      <c r="NVY7" s="252"/>
      <c r="NVZ7" s="252"/>
      <c r="NWA7" s="252"/>
      <c r="NWB7" s="252"/>
      <c r="NWC7" s="252"/>
      <c r="NWD7" s="252"/>
      <c r="NWE7" s="252"/>
      <c r="NWF7" s="252"/>
      <c r="NWG7" s="252"/>
      <c r="NWH7" s="252"/>
      <c r="NWI7" s="252"/>
      <c r="NWJ7" s="252"/>
      <c r="NWK7" s="252"/>
      <c r="NWL7" s="252"/>
      <c r="NWM7" s="252"/>
      <c r="NWN7" s="252"/>
      <c r="NWO7" s="252"/>
      <c r="NWP7" s="252"/>
      <c r="NWQ7" s="252"/>
      <c r="NWR7" s="252"/>
      <c r="NWS7" s="252"/>
      <c r="NWT7" s="252"/>
      <c r="NWU7" s="252"/>
      <c r="NWV7" s="252"/>
      <c r="NWW7" s="252"/>
      <c r="NWX7" s="252"/>
      <c r="NWY7" s="252"/>
      <c r="NWZ7" s="252"/>
      <c r="NXA7" s="252"/>
      <c r="NXB7" s="252"/>
      <c r="NXC7" s="252"/>
      <c r="NXD7" s="252"/>
      <c r="NXE7" s="252"/>
      <c r="NXF7" s="252"/>
      <c r="NXG7" s="252"/>
      <c r="NXH7" s="252"/>
      <c r="NXI7" s="252"/>
      <c r="NXJ7" s="252"/>
      <c r="NXK7" s="252"/>
      <c r="NXL7" s="252"/>
      <c r="NXM7" s="252"/>
      <c r="NXN7" s="252"/>
      <c r="NXO7" s="252"/>
      <c r="NXP7" s="252"/>
      <c r="NXQ7" s="252"/>
      <c r="NXR7" s="252"/>
      <c r="NXS7" s="252"/>
      <c r="NXT7" s="252"/>
      <c r="NXU7" s="252"/>
      <c r="NXV7" s="252"/>
      <c r="NXW7" s="252"/>
      <c r="NXX7" s="252"/>
      <c r="NXY7" s="252"/>
      <c r="NXZ7" s="252"/>
      <c r="NYA7" s="252"/>
      <c r="NYB7" s="252"/>
      <c r="NYC7" s="252"/>
      <c r="NYD7" s="252"/>
      <c r="NYE7" s="252"/>
      <c r="NYF7" s="252"/>
      <c r="NYG7" s="252"/>
      <c r="NYH7" s="252"/>
      <c r="NYI7" s="252"/>
      <c r="NYJ7" s="252"/>
      <c r="NYK7" s="252"/>
      <c r="NYL7" s="252"/>
      <c r="NYM7" s="252"/>
      <c r="NYN7" s="252"/>
      <c r="NYO7" s="252"/>
      <c r="NYP7" s="252"/>
      <c r="NYQ7" s="252"/>
      <c r="NYR7" s="252"/>
      <c r="NYS7" s="252"/>
      <c r="NYT7" s="252"/>
      <c r="NYU7" s="252"/>
      <c r="NYV7" s="252"/>
      <c r="NYW7" s="252"/>
      <c r="NYX7" s="252"/>
      <c r="NYY7" s="252"/>
      <c r="NYZ7" s="252"/>
      <c r="NZA7" s="252"/>
      <c r="NZB7" s="252"/>
      <c r="NZC7" s="252"/>
      <c r="NZD7" s="252"/>
      <c r="NZE7" s="252"/>
      <c r="NZF7" s="252"/>
      <c r="NZG7" s="252"/>
      <c r="NZH7" s="252"/>
      <c r="NZI7" s="252"/>
      <c r="NZJ7" s="252"/>
      <c r="NZK7" s="252"/>
      <c r="NZL7" s="252"/>
      <c r="NZM7" s="252"/>
      <c r="NZN7" s="252"/>
      <c r="NZO7" s="252"/>
      <c r="NZP7" s="252"/>
      <c r="NZQ7" s="252"/>
      <c r="NZR7" s="252"/>
      <c r="NZS7" s="252"/>
      <c r="NZT7" s="252"/>
      <c r="NZU7" s="252"/>
      <c r="NZV7" s="252"/>
      <c r="NZW7" s="252"/>
      <c r="NZX7" s="252"/>
      <c r="NZY7" s="252"/>
      <c r="NZZ7" s="252"/>
      <c r="OAA7" s="252"/>
      <c r="OAB7" s="252"/>
      <c r="OAC7" s="252"/>
      <c r="OAD7" s="252"/>
      <c r="OAE7" s="252"/>
      <c r="OAF7" s="252"/>
      <c r="OAG7" s="252"/>
      <c r="OAH7" s="252"/>
      <c r="OAI7" s="252"/>
      <c r="OAJ7" s="252"/>
      <c r="OAK7" s="252"/>
      <c r="OAL7" s="252"/>
      <c r="OAM7" s="252"/>
      <c r="OAN7" s="252"/>
      <c r="OAO7" s="252"/>
      <c r="OAP7" s="252"/>
      <c r="OAQ7" s="252"/>
      <c r="OAR7" s="252"/>
      <c r="OAS7" s="252"/>
      <c r="OAT7" s="252"/>
      <c r="OAU7" s="252"/>
      <c r="OAV7" s="252"/>
      <c r="OAW7" s="252"/>
      <c r="OAX7" s="252"/>
      <c r="OAY7" s="252"/>
      <c r="OAZ7" s="252"/>
      <c r="OBA7" s="252"/>
      <c r="OBB7" s="252"/>
      <c r="OBC7" s="252"/>
      <c r="OBD7" s="252"/>
      <c r="OBE7" s="252"/>
      <c r="OBF7" s="252"/>
      <c r="OBG7" s="252"/>
      <c r="OBH7" s="252"/>
      <c r="OBI7" s="252"/>
      <c r="OBJ7" s="252"/>
      <c r="OBK7" s="252"/>
      <c r="OBL7" s="252"/>
      <c r="OBM7" s="252"/>
      <c r="OBN7" s="252"/>
      <c r="OBO7" s="252"/>
      <c r="OBP7" s="252"/>
      <c r="OBQ7" s="252"/>
      <c r="OBR7" s="252"/>
      <c r="OBS7" s="252"/>
      <c r="OBT7" s="252"/>
      <c r="OBU7" s="252"/>
      <c r="OBV7" s="252"/>
      <c r="OBW7" s="252"/>
      <c r="OBX7" s="252"/>
      <c r="OBY7" s="252"/>
      <c r="OBZ7" s="252"/>
      <c r="OCA7" s="252"/>
      <c r="OCB7" s="252"/>
      <c r="OCC7" s="252"/>
      <c r="OCD7" s="252"/>
      <c r="OCE7" s="252"/>
      <c r="OCF7" s="252"/>
      <c r="OCG7" s="252"/>
      <c r="OCH7" s="252"/>
      <c r="OCI7" s="252"/>
      <c r="OCJ7" s="252"/>
      <c r="OCK7" s="252"/>
      <c r="OCL7" s="252"/>
      <c r="OCM7" s="252"/>
      <c r="OCN7" s="252"/>
      <c r="OCO7" s="252"/>
      <c r="OCP7" s="252"/>
      <c r="OCQ7" s="252"/>
      <c r="OCR7" s="252"/>
      <c r="OCS7" s="252"/>
      <c r="OCT7" s="252"/>
      <c r="OCU7" s="252"/>
      <c r="OCV7" s="252"/>
      <c r="OCW7" s="252"/>
      <c r="OCX7" s="252"/>
      <c r="OCY7" s="252"/>
      <c r="OCZ7" s="252"/>
      <c r="ODA7" s="252"/>
      <c r="ODB7" s="252"/>
      <c r="ODC7" s="252"/>
      <c r="ODD7" s="252"/>
      <c r="ODE7" s="252"/>
      <c r="ODF7" s="252"/>
      <c r="ODG7" s="252"/>
      <c r="ODH7" s="252"/>
      <c r="ODI7" s="252"/>
      <c r="ODJ7" s="252"/>
      <c r="ODK7" s="252"/>
      <c r="ODL7" s="252"/>
      <c r="ODM7" s="252"/>
      <c r="ODN7" s="252"/>
      <c r="ODO7" s="252"/>
      <c r="ODP7" s="252"/>
      <c r="ODQ7" s="252"/>
      <c r="ODR7" s="252"/>
      <c r="ODS7" s="252"/>
      <c r="ODT7" s="252"/>
      <c r="ODU7" s="252"/>
      <c r="ODV7" s="252"/>
      <c r="ODW7" s="252"/>
      <c r="ODX7" s="252"/>
      <c r="ODY7" s="252"/>
      <c r="ODZ7" s="252"/>
      <c r="OEA7" s="252"/>
      <c r="OEB7" s="252"/>
      <c r="OEC7" s="252"/>
      <c r="OED7" s="252"/>
      <c r="OEE7" s="252"/>
      <c r="OEF7" s="252"/>
      <c r="OEG7" s="252"/>
      <c r="OEH7" s="252"/>
      <c r="OEI7" s="252"/>
      <c r="OEJ7" s="252"/>
      <c r="OEK7" s="252"/>
      <c r="OEL7" s="252"/>
      <c r="OEM7" s="252"/>
      <c r="OEN7" s="252"/>
      <c r="OEO7" s="252"/>
      <c r="OEP7" s="252"/>
      <c r="OEQ7" s="252"/>
      <c r="OER7" s="252"/>
      <c r="OES7" s="252"/>
      <c r="OET7" s="252"/>
      <c r="OEU7" s="252"/>
      <c r="OEV7" s="252"/>
      <c r="OEW7" s="252"/>
      <c r="OEX7" s="252"/>
      <c r="OEY7" s="252"/>
      <c r="OEZ7" s="252"/>
      <c r="OFA7" s="252"/>
      <c r="OFB7" s="252"/>
      <c r="OFC7" s="252"/>
      <c r="OFD7" s="252"/>
      <c r="OFE7" s="252"/>
      <c r="OFF7" s="252"/>
      <c r="OFG7" s="252"/>
      <c r="OFH7" s="252"/>
      <c r="OFI7" s="252"/>
      <c r="OFJ7" s="252"/>
      <c r="OFK7" s="252"/>
      <c r="OFL7" s="252"/>
      <c r="OFM7" s="252"/>
      <c r="OFN7" s="252"/>
      <c r="OFO7" s="252"/>
      <c r="OFP7" s="252"/>
      <c r="OFQ7" s="252"/>
      <c r="OFR7" s="252"/>
      <c r="OFS7" s="252"/>
      <c r="OFT7" s="252"/>
      <c r="OFU7" s="252"/>
      <c r="OFV7" s="252"/>
      <c r="OFW7" s="252"/>
      <c r="OFX7" s="252"/>
      <c r="OFY7" s="252"/>
      <c r="OFZ7" s="252"/>
      <c r="OGA7" s="252"/>
      <c r="OGB7" s="252"/>
      <c r="OGC7" s="252"/>
      <c r="OGD7" s="252"/>
      <c r="OGE7" s="252"/>
      <c r="OGF7" s="252"/>
      <c r="OGG7" s="252"/>
      <c r="OGH7" s="252"/>
      <c r="OGI7" s="252"/>
      <c r="OGJ7" s="252"/>
      <c r="OGK7" s="252"/>
      <c r="OGL7" s="252"/>
      <c r="OGM7" s="252"/>
      <c r="OGN7" s="252"/>
      <c r="OGO7" s="252"/>
      <c r="OGP7" s="252"/>
      <c r="OGQ7" s="252"/>
      <c r="OGR7" s="252"/>
      <c r="OGS7" s="252"/>
      <c r="OGT7" s="252"/>
      <c r="OGU7" s="252"/>
      <c r="OGV7" s="252"/>
      <c r="OGW7" s="252"/>
      <c r="OGX7" s="252"/>
      <c r="OGY7" s="252"/>
      <c r="OGZ7" s="252"/>
      <c r="OHA7" s="252"/>
      <c r="OHB7" s="252"/>
      <c r="OHC7" s="252"/>
      <c r="OHD7" s="252"/>
      <c r="OHE7" s="252"/>
      <c r="OHF7" s="252"/>
      <c r="OHG7" s="252"/>
      <c r="OHH7" s="252"/>
      <c r="OHI7" s="252"/>
      <c r="OHJ7" s="252"/>
      <c r="OHK7" s="252"/>
      <c r="OHL7" s="252"/>
      <c r="OHM7" s="252"/>
      <c r="OHN7" s="252"/>
      <c r="OHO7" s="252"/>
      <c r="OHP7" s="252"/>
      <c r="OHQ7" s="252"/>
      <c r="OHR7" s="252"/>
      <c r="OHS7" s="252"/>
      <c r="OHT7" s="252"/>
      <c r="OHU7" s="252"/>
      <c r="OHV7" s="252"/>
      <c r="OHW7" s="252"/>
      <c r="OHX7" s="252"/>
      <c r="OHY7" s="252"/>
      <c r="OHZ7" s="252"/>
      <c r="OIA7" s="252"/>
      <c r="OIB7" s="252"/>
      <c r="OIC7" s="252"/>
      <c r="OID7" s="252"/>
      <c r="OIE7" s="252"/>
      <c r="OIF7" s="252"/>
      <c r="OIG7" s="252"/>
      <c r="OIH7" s="252"/>
      <c r="OII7" s="252"/>
      <c r="OIJ7" s="252"/>
      <c r="OIK7" s="252"/>
      <c r="OIL7" s="252"/>
      <c r="OIM7" s="252"/>
      <c r="OIN7" s="252"/>
      <c r="OIO7" s="252"/>
      <c r="OIP7" s="252"/>
      <c r="OIQ7" s="252"/>
      <c r="OIR7" s="252"/>
      <c r="OIS7" s="252"/>
      <c r="OIT7" s="252"/>
      <c r="OIU7" s="252"/>
      <c r="OIV7" s="252"/>
      <c r="OIW7" s="252"/>
      <c r="OIX7" s="252"/>
      <c r="OIY7" s="252"/>
      <c r="OIZ7" s="252"/>
      <c r="OJA7" s="252"/>
      <c r="OJB7" s="252"/>
      <c r="OJC7" s="252"/>
      <c r="OJD7" s="252"/>
      <c r="OJE7" s="252"/>
      <c r="OJF7" s="252"/>
      <c r="OJG7" s="252"/>
      <c r="OJH7" s="252"/>
      <c r="OJI7" s="252"/>
      <c r="OJJ7" s="252"/>
      <c r="OJK7" s="252"/>
      <c r="OJL7" s="252"/>
      <c r="OJM7" s="252"/>
      <c r="OJN7" s="252"/>
      <c r="OJO7" s="252"/>
      <c r="OJP7" s="252"/>
      <c r="OJQ7" s="252"/>
      <c r="OJR7" s="252"/>
      <c r="OJS7" s="252"/>
      <c r="OJT7" s="252"/>
      <c r="OJU7" s="252"/>
      <c r="OJV7" s="252"/>
      <c r="OJW7" s="252"/>
      <c r="OJX7" s="252"/>
      <c r="OJY7" s="252"/>
      <c r="OJZ7" s="252"/>
      <c r="OKA7" s="252"/>
      <c r="OKB7" s="252"/>
      <c r="OKC7" s="252"/>
      <c r="OKD7" s="252"/>
      <c r="OKE7" s="252"/>
      <c r="OKF7" s="252"/>
      <c r="OKG7" s="252"/>
      <c r="OKH7" s="252"/>
      <c r="OKI7" s="252"/>
      <c r="OKJ7" s="252"/>
      <c r="OKK7" s="252"/>
      <c r="OKL7" s="252"/>
      <c r="OKM7" s="252"/>
      <c r="OKN7" s="252"/>
      <c r="OKO7" s="252"/>
      <c r="OKP7" s="252"/>
      <c r="OKQ7" s="252"/>
      <c r="OKR7" s="252"/>
      <c r="OKS7" s="252"/>
      <c r="OKT7" s="252"/>
      <c r="OKU7" s="252"/>
      <c r="OKV7" s="252"/>
      <c r="OKW7" s="252"/>
      <c r="OKX7" s="252"/>
      <c r="OKY7" s="252"/>
      <c r="OKZ7" s="252"/>
      <c r="OLA7" s="252"/>
      <c r="OLB7" s="252"/>
      <c r="OLC7" s="252"/>
      <c r="OLD7" s="252"/>
      <c r="OLE7" s="252"/>
      <c r="OLF7" s="252"/>
      <c r="OLG7" s="252"/>
      <c r="OLH7" s="252"/>
      <c r="OLI7" s="252"/>
      <c r="OLJ7" s="252"/>
      <c r="OLK7" s="252"/>
      <c r="OLL7" s="252"/>
      <c r="OLM7" s="252"/>
      <c r="OLN7" s="252"/>
      <c r="OLO7" s="252"/>
      <c r="OLP7" s="252"/>
      <c r="OLQ7" s="252"/>
      <c r="OLR7" s="252"/>
      <c r="OLS7" s="252"/>
      <c r="OLT7" s="252"/>
      <c r="OLU7" s="252"/>
      <c r="OLV7" s="252"/>
      <c r="OLW7" s="252"/>
      <c r="OLX7" s="252"/>
      <c r="OLY7" s="252"/>
      <c r="OLZ7" s="252"/>
      <c r="OMA7" s="252"/>
      <c r="OMB7" s="252"/>
      <c r="OMC7" s="252"/>
      <c r="OMD7" s="252"/>
      <c r="OME7" s="252"/>
      <c r="OMF7" s="252"/>
      <c r="OMG7" s="252"/>
      <c r="OMH7" s="252"/>
      <c r="OMI7" s="252"/>
      <c r="OMJ7" s="252"/>
      <c r="OMK7" s="252"/>
      <c r="OML7" s="252"/>
      <c r="OMM7" s="252"/>
      <c r="OMN7" s="252"/>
      <c r="OMO7" s="252"/>
      <c r="OMP7" s="252"/>
      <c r="OMQ7" s="252"/>
      <c r="OMR7" s="252"/>
      <c r="OMS7" s="252"/>
      <c r="OMT7" s="252"/>
      <c r="OMU7" s="252"/>
      <c r="OMV7" s="252"/>
      <c r="OMW7" s="252"/>
      <c r="OMX7" s="252"/>
      <c r="OMY7" s="252"/>
      <c r="OMZ7" s="252"/>
      <c r="ONA7" s="252"/>
      <c r="ONB7" s="252"/>
      <c r="ONC7" s="252"/>
      <c r="OND7" s="252"/>
      <c r="ONE7" s="252"/>
      <c r="ONF7" s="252"/>
      <c r="ONG7" s="252"/>
      <c r="ONH7" s="252"/>
      <c r="ONI7" s="252"/>
      <c r="ONJ7" s="252"/>
      <c r="ONK7" s="252"/>
      <c r="ONL7" s="252"/>
      <c r="ONM7" s="252"/>
      <c r="ONN7" s="252"/>
      <c r="ONO7" s="252"/>
      <c r="ONP7" s="252"/>
      <c r="ONQ7" s="252"/>
      <c r="ONR7" s="252"/>
      <c r="ONS7" s="252"/>
      <c r="ONT7" s="252"/>
      <c r="ONU7" s="252"/>
      <c r="ONV7" s="252"/>
      <c r="ONW7" s="252"/>
      <c r="ONX7" s="252"/>
      <c r="ONY7" s="252"/>
      <c r="ONZ7" s="252"/>
      <c r="OOA7" s="252"/>
      <c r="OOB7" s="252"/>
      <c r="OOC7" s="252"/>
      <c r="OOD7" s="252"/>
      <c r="OOE7" s="252"/>
      <c r="OOF7" s="252"/>
      <c r="OOG7" s="252"/>
      <c r="OOH7" s="252"/>
      <c r="OOI7" s="252"/>
      <c r="OOJ7" s="252"/>
      <c r="OOK7" s="252"/>
      <c r="OOL7" s="252"/>
      <c r="OOM7" s="252"/>
      <c r="OON7" s="252"/>
      <c r="OOO7" s="252"/>
      <c r="OOP7" s="252"/>
      <c r="OOQ7" s="252"/>
      <c r="OOR7" s="252"/>
      <c r="OOS7" s="252"/>
      <c r="OOT7" s="252"/>
      <c r="OOU7" s="252"/>
      <c r="OOV7" s="252"/>
      <c r="OOW7" s="252"/>
      <c r="OOX7" s="252"/>
      <c r="OOY7" s="252"/>
      <c r="OOZ7" s="252"/>
      <c r="OPA7" s="252"/>
      <c r="OPB7" s="252"/>
      <c r="OPC7" s="252"/>
      <c r="OPD7" s="252"/>
      <c r="OPE7" s="252"/>
      <c r="OPF7" s="252"/>
      <c r="OPG7" s="252"/>
      <c r="OPH7" s="252"/>
      <c r="OPI7" s="252"/>
      <c r="OPJ7" s="252"/>
      <c r="OPK7" s="252"/>
      <c r="OPL7" s="252"/>
      <c r="OPM7" s="252"/>
      <c r="OPN7" s="252"/>
      <c r="OPO7" s="252"/>
      <c r="OPP7" s="252"/>
      <c r="OPQ7" s="252"/>
      <c r="OPR7" s="252"/>
      <c r="OPS7" s="252"/>
      <c r="OPT7" s="252"/>
      <c r="OPU7" s="252"/>
      <c r="OPV7" s="252"/>
      <c r="OPW7" s="252"/>
      <c r="OPX7" s="252"/>
      <c r="OPY7" s="252"/>
      <c r="OPZ7" s="252"/>
      <c r="OQA7" s="252"/>
      <c r="OQB7" s="252"/>
      <c r="OQC7" s="252"/>
      <c r="OQD7" s="252"/>
      <c r="OQE7" s="252"/>
      <c r="OQF7" s="252"/>
      <c r="OQG7" s="252"/>
      <c r="OQH7" s="252"/>
      <c r="OQI7" s="252"/>
      <c r="OQJ7" s="252"/>
      <c r="OQK7" s="252"/>
      <c r="OQL7" s="252"/>
      <c r="OQM7" s="252"/>
      <c r="OQN7" s="252"/>
      <c r="OQO7" s="252"/>
      <c r="OQP7" s="252"/>
      <c r="OQQ7" s="252"/>
      <c r="OQR7" s="252"/>
      <c r="OQS7" s="252"/>
      <c r="OQT7" s="252"/>
      <c r="OQU7" s="252"/>
      <c r="OQV7" s="252"/>
      <c r="OQW7" s="252"/>
      <c r="OQX7" s="252"/>
      <c r="OQY7" s="252"/>
      <c r="OQZ7" s="252"/>
      <c r="ORA7" s="252"/>
      <c r="ORB7" s="252"/>
      <c r="ORC7" s="252"/>
      <c r="ORD7" s="252"/>
      <c r="ORE7" s="252"/>
      <c r="ORF7" s="252"/>
      <c r="ORG7" s="252"/>
      <c r="ORH7" s="252"/>
      <c r="ORI7" s="252"/>
      <c r="ORJ7" s="252"/>
      <c r="ORK7" s="252"/>
      <c r="ORL7" s="252"/>
      <c r="ORM7" s="252"/>
      <c r="ORN7" s="252"/>
      <c r="ORO7" s="252"/>
      <c r="ORP7" s="252"/>
      <c r="ORQ7" s="252"/>
      <c r="ORR7" s="252"/>
      <c r="ORS7" s="252"/>
      <c r="ORT7" s="252"/>
      <c r="ORU7" s="252"/>
      <c r="ORV7" s="252"/>
      <c r="ORW7" s="252"/>
      <c r="ORX7" s="252"/>
      <c r="ORY7" s="252"/>
      <c r="ORZ7" s="252"/>
      <c r="OSA7" s="252"/>
      <c r="OSB7" s="252"/>
      <c r="OSC7" s="252"/>
      <c r="OSD7" s="252"/>
      <c r="OSE7" s="252"/>
      <c r="OSF7" s="252"/>
      <c r="OSG7" s="252"/>
      <c r="OSH7" s="252"/>
      <c r="OSI7" s="252"/>
      <c r="OSJ7" s="252"/>
      <c r="OSK7" s="252"/>
      <c r="OSL7" s="252"/>
      <c r="OSM7" s="252"/>
      <c r="OSN7" s="252"/>
      <c r="OSO7" s="252"/>
      <c r="OSP7" s="252"/>
      <c r="OSQ7" s="252"/>
      <c r="OSR7" s="252"/>
      <c r="OSS7" s="252"/>
      <c r="OST7" s="252"/>
      <c r="OSU7" s="252"/>
      <c r="OSV7" s="252"/>
      <c r="OSW7" s="252"/>
      <c r="OSX7" s="252"/>
      <c r="OSY7" s="252"/>
      <c r="OSZ7" s="252"/>
      <c r="OTA7" s="252"/>
      <c r="OTB7" s="252"/>
      <c r="OTC7" s="252"/>
      <c r="OTD7" s="252"/>
      <c r="OTE7" s="252"/>
      <c r="OTF7" s="252"/>
      <c r="OTG7" s="252"/>
      <c r="OTH7" s="252"/>
      <c r="OTI7" s="252"/>
      <c r="OTJ7" s="252"/>
      <c r="OTK7" s="252"/>
      <c r="OTL7" s="252"/>
      <c r="OTM7" s="252"/>
      <c r="OTN7" s="252"/>
      <c r="OTO7" s="252"/>
      <c r="OTP7" s="252"/>
      <c r="OTQ7" s="252"/>
      <c r="OTR7" s="252"/>
      <c r="OTS7" s="252"/>
      <c r="OTT7" s="252"/>
      <c r="OTU7" s="252"/>
      <c r="OTV7" s="252"/>
      <c r="OTW7" s="252"/>
      <c r="OTX7" s="252"/>
      <c r="OTY7" s="252"/>
      <c r="OTZ7" s="252"/>
      <c r="OUA7" s="252"/>
      <c r="OUB7" s="252"/>
      <c r="OUC7" s="252"/>
      <c r="OUD7" s="252"/>
      <c r="OUE7" s="252"/>
      <c r="OUF7" s="252"/>
      <c r="OUG7" s="252"/>
      <c r="OUH7" s="252"/>
      <c r="OUI7" s="252"/>
      <c r="OUJ7" s="252"/>
      <c r="OUK7" s="252"/>
      <c r="OUL7" s="252"/>
      <c r="OUM7" s="252"/>
      <c r="OUN7" s="252"/>
      <c r="OUO7" s="252"/>
      <c r="OUP7" s="252"/>
      <c r="OUQ7" s="252"/>
      <c r="OUR7" s="252"/>
      <c r="OUS7" s="252"/>
      <c r="OUT7" s="252"/>
      <c r="OUU7" s="252"/>
      <c r="OUV7" s="252"/>
      <c r="OUW7" s="252"/>
      <c r="OUX7" s="252"/>
      <c r="OUY7" s="252"/>
      <c r="OUZ7" s="252"/>
      <c r="OVA7" s="252"/>
      <c r="OVB7" s="252"/>
      <c r="OVC7" s="252"/>
      <c r="OVD7" s="252"/>
      <c r="OVE7" s="252"/>
      <c r="OVF7" s="252"/>
      <c r="OVG7" s="252"/>
      <c r="OVH7" s="252"/>
      <c r="OVI7" s="252"/>
      <c r="OVJ7" s="252"/>
      <c r="OVK7" s="252"/>
      <c r="OVL7" s="252"/>
      <c r="OVM7" s="252"/>
      <c r="OVN7" s="252"/>
      <c r="OVO7" s="252"/>
      <c r="OVP7" s="252"/>
      <c r="OVQ7" s="252"/>
      <c r="OVR7" s="252"/>
      <c r="OVS7" s="252"/>
      <c r="OVT7" s="252"/>
      <c r="OVU7" s="252"/>
      <c r="OVV7" s="252"/>
      <c r="OVW7" s="252"/>
      <c r="OVX7" s="252"/>
      <c r="OVY7" s="252"/>
      <c r="OVZ7" s="252"/>
      <c r="OWA7" s="252"/>
      <c r="OWB7" s="252"/>
      <c r="OWC7" s="252"/>
      <c r="OWD7" s="252"/>
      <c r="OWE7" s="252"/>
      <c r="OWF7" s="252"/>
      <c r="OWG7" s="252"/>
      <c r="OWH7" s="252"/>
      <c r="OWI7" s="252"/>
      <c r="OWJ7" s="252"/>
      <c r="OWK7" s="252"/>
      <c r="OWL7" s="252"/>
      <c r="OWM7" s="252"/>
      <c r="OWN7" s="252"/>
      <c r="OWO7" s="252"/>
      <c r="OWP7" s="252"/>
      <c r="OWQ7" s="252"/>
      <c r="OWR7" s="252"/>
      <c r="OWS7" s="252"/>
      <c r="OWT7" s="252"/>
      <c r="OWU7" s="252"/>
      <c r="OWV7" s="252"/>
      <c r="OWW7" s="252"/>
      <c r="OWX7" s="252"/>
      <c r="OWY7" s="252"/>
      <c r="OWZ7" s="252"/>
      <c r="OXA7" s="252"/>
      <c r="OXB7" s="252"/>
      <c r="OXC7" s="252"/>
      <c r="OXD7" s="252"/>
      <c r="OXE7" s="252"/>
      <c r="OXF7" s="252"/>
      <c r="OXG7" s="252"/>
      <c r="OXH7" s="252"/>
      <c r="OXI7" s="252"/>
      <c r="OXJ7" s="252"/>
      <c r="OXK7" s="252"/>
      <c r="OXL7" s="252"/>
      <c r="OXM7" s="252"/>
      <c r="OXN7" s="252"/>
      <c r="OXO7" s="252"/>
      <c r="OXP7" s="252"/>
      <c r="OXQ7" s="252"/>
      <c r="OXR7" s="252"/>
      <c r="OXS7" s="252"/>
      <c r="OXT7" s="252"/>
      <c r="OXU7" s="252"/>
      <c r="OXV7" s="252"/>
      <c r="OXW7" s="252"/>
      <c r="OXX7" s="252"/>
      <c r="OXY7" s="252"/>
      <c r="OXZ7" s="252"/>
      <c r="OYA7" s="252"/>
      <c r="OYB7" s="252"/>
      <c r="OYC7" s="252"/>
      <c r="OYD7" s="252"/>
      <c r="OYE7" s="252"/>
      <c r="OYF7" s="252"/>
      <c r="OYG7" s="252"/>
      <c r="OYH7" s="252"/>
      <c r="OYI7" s="252"/>
      <c r="OYJ7" s="252"/>
      <c r="OYK7" s="252"/>
      <c r="OYL7" s="252"/>
      <c r="OYM7" s="252"/>
      <c r="OYN7" s="252"/>
      <c r="OYO7" s="252"/>
      <c r="OYP7" s="252"/>
      <c r="OYQ7" s="252"/>
      <c r="OYR7" s="252"/>
      <c r="OYS7" s="252"/>
      <c r="OYT7" s="252"/>
      <c r="OYU7" s="252"/>
      <c r="OYV7" s="252"/>
      <c r="OYW7" s="252"/>
      <c r="OYX7" s="252"/>
      <c r="OYY7" s="252"/>
      <c r="OYZ7" s="252"/>
      <c r="OZA7" s="252"/>
      <c r="OZB7" s="252"/>
      <c r="OZC7" s="252"/>
      <c r="OZD7" s="252"/>
      <c r="OZE7" s="252"/>
      <c r="OZF7" s="252"/>
      <c r="OZG7" s="252"/>
      <c r="OZH7" s="252"/>
      <c r="OZI7" s="252"/>
      <c r="OZJ7" s="252"/>
      <c r="OZK7" s="252"/>
      <c r="OZL7" s="252"/>
      <c r="OZM7" s="252"/>
      <c r="OZN7" s="252"/>
      <c r="OZO7" s="252"/>
      <c r="OZP7" s="252"/>
      <c r="OZQ7" s="252"/>
      <c r="OZR7" s="252"/>
      <c r="OZS7" s="252"/>
      <c r="OZT7" s="252"/>
      <c r="OZU7" s="252"/>
      <c r="OZV7" s="252"/>
      <c r="OZW7" s="252"/>
      <c r="OZX7" s="252"/>
      <c r="OZY7" s="252"/>
      <c r="OZZ7" s="252"/>
      <c r="PAA7" s="252"/>
      <c r="PAB7" s="252"/>
      <c r="PAC7" s="252"/>
      <c r="PAD7" s="252"/>
      <c r="PAE7" s="252"/>
      <c r="PAF7" s="252"/>
      <c r="PAG7" s="252"/>
      <c r="PAH7" s="252"/>
      <c r="PAI7" s="252"/>
      <c r="PAJ7" s="252"/>
      <c r="PAK7" s="252"/>
      <c r="PAL7" s="252"/>
      <c r="PAM7" s="252"/>
      <c r="PAN7" s="252"/>
      <c r="PAO7" s="252"/>
      <c r="PAP7" s="252"/>
      <c r="PAQ7" s="252"/>
      <c r="PAR7" s="252"/>
      <c r="PAS7" s="252"/>
      <c r="PAT7" s="252"/>
      <c r="PAU7" s="252"/>
      <c r="PAV7" s="252"/>
      <c r="PAW7" s="252"/>
      <c r="PAX7" s="252"/>
      <c r="PAY7" s="252"/>
      <c r="PAZ7" s="252"/>
      <c r="PBA7" s="252"/>
      <c r="PBB7" s="252"/>
      <c r="PBC7" s="252"/>
      <c r="PBD7" s="252"/>
      <c r="PBE7" s="252"/>
      <c r="PBF7" s="252"/>
      <c r="PBG7" s="252"/>
      <c r="PBH7" s="252"/>
      <c r="PBI7" s="252"/>
      <c r="PBJ7" s="252"/>
      <c r="PBK7" s="252"/>
      <c r="PBL7" s="252"/>
      <c r="PBM7" s="252"/>
      <c r="PBN7" s="252"/>
      <c r="PBO7" s="252"/>
      <c r="PBP7" s="252"/>
      <c r="PBQ7" s="252"/>
      <c r="PBR7" s="252"/>
      <c r="PBS7" s="252"/>
      <c r="PBT7" s="252"/>
      <c r="PBU7" s="252"/>
      <c r="PBV7" s="252"/>
      <c r="PBW7" s="252"/>
      <c r="PBX7" s="252"/>
      <c r="PBY7" s="252"/>
      <c r="PBZ7" s="252"/>
      <c r="PCA7" s="252"/>
      <c r="PCB7" s="252"/>
      <c r="PCC7" s="252"/>
      <c r="PCD7" s="252"/>
      <c r="PCE7" s="252"/>
      <c r="PCF7" s="252"/>
      <c r="PCG7" s="252"/>
      <c r="PCH7" s="252"/>
      <c r="PCI7" s="252"/>
      <c r="PCJ7" s="252"/>
      <c r="PCK7" s="252"/>
      <c r="PCL7" s="252"/>
      <c r="PCM7" s="252"/>
      <c r="PCN7" s="252"/>
      <c r="PCO7" s="252"/>
      <c r="PCP7" s="252"/>
      <c r="PCQ7" s="252"/>
      <c r="PCR7" s="252"/>
      <c r="PCS7" s="252"/>
      <c r="PCT7" s="252"/>
      <c r="PCU7" s="252"/>
      <c r="PCV7" s="252"/>
      <c r="PCW7" s="252"/>
      <c r="PCX7" s="252"/>
      <c r="PCY7" s="252"/>
      <c r="PCZ7" s="252"/>
      <c r="PDA7" s="252"/>
      <c r="PDB7" s="252"/>
      <c r="PDC7" s="252"/>
      <c r="PDD7" s="252"/>
      <c r="PDE7" s="252"/>
      <c r="PDF7" s="252"/>
      <c r="PDG7" s="252"/>
      <c r="PDH7" s="252"/>
      <c r="PDI7" s="252"/>
      <c r="PDJ7" s="252"/>
      <c r="PDK7" s="252"/>
      <c r="PDL7" s="252"/>
      <c r="PDM7" s="252"/>
      <c r="PDN7" s="252"/>
      <c r="PDO7" s="252"/>
      <c r="PDP7" s="252"/>
      <c r="PDQ7" s="252"/>
      <c r="PDR7" s="252"/>
      <c r="PDS7" s="252"/>
      <c r="PDT7" s="252"/>
      <c r="PDU7" s="252"/>
      <c r="PDV7" s="252"/>
      <c r="PDW7" s="252"/>
      <c r="PDX7" s="252"/>
      <c r="PDY7" s="252"/>
      <c r="PDZ7" s="252"/>
      <c r="PEA7" s="252"/>
      <c r="PEB7" s="252"/>
      <c r="PEC7" s="252"/>
      <c r="PED7" s="252"/>
      <c r="PEE7" s="252"/>
      <c r="PEF7" s="252"/>
      <c r="PEG7" s="252"/>
      <c r="PEH7" s="252"/>
      <c r="PEI7" s="252"/>
      <c r="PEJ7" s="252"/>
      <c r="PEK7" s="252"/>
      <c r="PEL7" s="252"/>
      <c r="PEM7" s="252"/>
      <c r="PEN7" s="252"/>
      <c r="PEO7" s="252"/>
      <c r="PEP7" s="252"/>
      <c r="PEQ7" s="252"/>
      <c r="PER7" s="252"/>
      <c r="PES7" s="252"/>
      <c r="PET7" s="252"/>
      <c r="PEU7" s="252"/>
      <c r="PEV7" s="252"/>
      <c r="PEW7" s="252"/>
      <c r="PEX7" s="252"/>
      <c r="PEY7" s="252"/>
      <c r="PEZ7" s="252"/>
      <c r="PFA7" s="252"/>
      <c r="PFB7" s="252"/>
      <c r="PFC7" s="252"/>
      <c r="PFD7" s="252"/>
      <c r="PFE7" s="252"/>
      <c r="PFF7" s="252"/>
      <c r="PFG7" s="252"/>
      <c r="PFH7" s="252"/>
      <c r="PFI7" s="252"/>
      <c r="PFJ7" s="252"/>
      <c r="PFK7" s="252"/>
      <c r="PFL7" s="252"/>
      <c r="PFM7" s="252"/>
      <c r="PFN7" s="252"/>
      <c r="PFO7" s="252"/>
      <c r="PFP7" s="252"/>
      <c r="PFQ7" s="252"/>
      <c r="PFR7" s="252"/>
      <c r="PFS7" s="252"/>
      <c r="PFT7" s="252"/>
      <c r="PFU7" s="252"/>
      <c r="PFV7" s="252"/>
      <c r="PFW7" s="252"/>
      <c r="PFX7" s="252"/>
      <c r="PFY7" s="252"/>
      <c r="PFZ7" s="252"/>
      <c r="PGA7" s="252"/>
      <c r="PGB7" s="252"/>
      <c r="PGC7" s="252"/>
      <c r="PGD7" s="252"/>
      <c r="PGE7" s="252"/>
      <c r="PGF7" s="252"/>
      <c r="PGG7" s="252"/>
      <c r="PGH7" s="252"/>
      <c r="PGI7" s="252"/>
      <c r="PGJ7" s="252"/>
      <c r="PGK7" s="252"/>
      <c r="PGL7" s="252"/>
      <c r="PGM7" s="252"/>
      <c r="PGN7" s="252"/>
      <c r="PGO7" s="252"/>
      <c r="PGP7" s="252"/>
      <c r="PGQ7" s="252"/>
      <c r="PGR7" s="252"/>
      <c r="PGS7" s="252"/>
      <c r="PGT7" s="252"/>
      <c r="PGU7" s="252"/>
      <c r="PGV7" s="252"/>
      <c r="PGW7" s="252"/>
      <c r="PGX7" s="252"/>
      <c r="PGY7" s="252"/>
      <c r="PGZ7" s="252"/>
      <c r="PHA7" s="252"/>
      <c r="PHB7" s="252"/>
      <c r="PHC7" s="252"/>
      <c r="PHD7" s="252"/>
      <c r="PHE7" s="252"/>
      <c r="PHF7" s="252"/>
      <c r="PHG7" s="252"/>
      <c r="PHH7" s="252"/>
      <c r="PHI7" s="252"/>
      <c r="PHJ7" s="252"/>
      <c r="PHK7" s="252"/>
      <c r="PHL7" s="252"/>
      <c r="PHM7" s="252"/>
      <c r="PHN7" s="252"/>
      <c r="PHO7" s="252"/>
      <c r="PHP7" s="252"/>
      <c r="PHQ7" s="252"/>
      <c r="PHR7" s="252"/>
      <c r="PHS7" s="252"/>
      <c r="PHT7" s="252"/>
      <c r="PHU7" s="252"/>
      <c r="PHV7" s="252"/>
      <c r="PHW7" s="252"/>
      <c r="PHX7" s="252"/>
      <c r="PHY7" s="252"/>
      <c r="PHZ7" s="252"/>
      <c r="PIA7" s="252"/>
      <c r="PIB7" s="252"/>
      <c r="PIC7" s="252"/>
      <c r="PID7" s="252"/>
      <c r="PIE7" s="252"/>
      <c r="PIF7" s="252"/>
      <c r="PIG7" s="252"/>
      <c r="PIH7" s="252"/>
      <c r="PII7" s="252"/>
      <c r="PIJ7" s="252"/>
      <c r="PIK7" s="252"/>
      <c r="PIL7" s="252"/>
      <c r="PIM7" s="252"/>
      <c r="PIN7" s="252"/>
      <c r="PIO7" s="252"/>
      <c r="PIP7" s="252"/>
      <c r="PIQ7" s="252"/>
      <c r="PIR7" s="252"/>
      <c r="PIS7" s="252"/>
      <c r="PIT7" s="252"/>
      <c r="PIU7" s="252"/>
      <c r="PIV7" s="252"/>
      <c r="PIW7" s="252"/>
      <c r="PIX7" s="252"/>
      <c r="PIY7" s="252"/>
      <c r="PIZ7" s="252"/>
      <c r="PJA7" s="252"/>
      <c r="PJB7" s="252"/>
      <c r="PJC7" s="252"/>
      <c r="PJD7" s="252"/>
      <c r="PJE7" s="252"/>
      <c r="PJF7" s="252"/>
      <c r="PJG7" s="252"/>
      <c r="PJH7" s="252"/>
      <c r="PJI7" s="252"/>
      <c r="PJJ7" s="252"/>
      <c r="PJK7" s="252"/>
      <c r="PJL7" s="252"/>
      <c r="PJM7" s="252"/>
      <c r="PJN7" s="252"/>
      <c r="PJO7" s="252"/>
      <c r="PJP7" s="252"/>
      <c r="PJQ7" s="252"/>
      <c r="PJR7" s="252"/>
      <c r="PJS7" s="252"/>
      <c r="PJT7" s="252"/>
      <c r="PJU7" s="252"/>
      <c r="PJV7" s="252"/>
      <c r="PJW7" s="252"/>
      <c r="PJX7" s="252"/>
      <c r="PJY7" s="252"/>
      <c r="PJZ7" s="252"/>
      <c r="PKA7" s="252"/>
      <c r="PKB7" s="252"/>
      <c r="PKC7" s="252"/>
      <c r="PKD7" s="252"/>
      <c r="PKE7" s="252"/>
      <c r="PKF7" s="252"/>
      <c r="PKG7" s="252"/>
      <c r="PKH7" s="252"/>
      <c r="PKI7" s="252"/>
      <c r="PKJ7" s="252"/>
      <c r="PKK7" s="252"/>
      <c r="PKL7" s="252"/>
      <c r="PKM7" s="252"/>
      <c r="PKN7" s="252"/>
      <c r="PKO7" s="252"/>
      <c r="PKP7" s="252"/>
      <c r="PKQ7" s="252"/>
      <c r="PKR7" s="252"/>
      <c r="PKS7" s="252"/>
      <c r="PKT7" s="252"/>
      <c r="PKU7" s="252"/>
      <c r="PKV7" s="252"/>
      <c r="PKW7" s="252"/>
      <c r="PKX7" s="252"/>
      <c r="PKY7" s="252"/>
      <c r="PKZ7" s="252"/>
      <c r="PLA7" s="252"/>
      <c r="PLB7" s="252"/>
      <c r="PLC7" s="252"/>
      <c r="PLD7" s="252"/>
      <c r="PLE7" s="252"/>
      <c r="PLF7" s="252"/>
      <c r="PLG7" s="252"/>
      <c r="PLH7" s="252"/>
      <c r="PLI7" s="252"/>
      <c r="PLJ7" s="252"/>
      <c r="PLK7" s="252"/>
      <c r="PLL7" s="252"/>
      <c r="PLM7" s="252"/>
      <c r="PLN7" s="252"/>
      <c r="PLO7" s="252"/>
      <c r="PLP7" s="252"/>
      <c r="PLQ7" s="252"/>
      <c r="PLR7" s="252"/>
      <c r="PLS7" s="252"/>
      <c r="PLT7" s="252"/>
      <c r="PLU7" s="252"/>
      <c r="PLV7" s="252"/>
      <c r="PLW7" s="252"/>
      <c r="PLX7" s="252"/>
      <c r="PLY7" s="252"/>
      <c r="PLZ7" s="252"/>
      <c r="PMA7" s="252"/>
      <c r="PMB7" s="252"/>
      <c r="PMC7" s="252"/>
      <c r="PMD7" s="252"/>
      <c r="PME7" s="252"/>
      <c r="PMF7" s="252"/>
      <c r="PMG7" s="252"/>
      <c r="PMH7" s="252"/>
      <c r="PMI7" s="252"/>
      <c r="PMJ7" s="252"/>
      <c r="PMK7" s="252"/>
      <c r="PML7" s="252"/>
      <c r="PMM7" s="252"/>
      <c r="PMN7" s="252"/>
      <c r="PMO7" s="252"/>
      <c r="PMP7" s="252"/>
      <c r="PMQ7" s="252"/>
      <c r="PMR7" s="252"/>
      <c r="PMS7" s="252"/>
      <c r="PMT7" s="252"/>
      <c r="PMU7" s="252"/>
      <c r="PMV7" s="252"/>
      <c r="PMW7" s="252"/>
      <c r="PMX7" s="252"/>
      <c r="PMY7" s="252"/>
      <c r="PMZ7" s="252"/>
      <c r="PNA7" s="252"/>
      <c r="PNB7" s="252"/>
      <c r="PNC7" s="252"/>
      <c r="PND7" s="252"/>
      <c r="PNE7" s="252"/>
      <c r="PNF7" s="252"/>
      <c r="PNG7" s="252"/>
      <c r="PNH7" s="252"/>
      <c r="PNI7" s="252"/>
      <c r="PNJ7" s="252"/>
      <c r="PNK7" s="252"/>
      <c r="PNL7" s="252"/>
      <c r="PNM7" s="252"/>
      <c r="PNN7" s="252"/>
      <c r="PNO7" s="252"/>
      <c r="PNP7" s="252"/>
      <c r="PNQ7" s="252"/>
      <c r="PNR7" s="252"/>
      <c r="PNS7" s="252"/>
      <c r="PNT7" s="252"/>
      <c r="PNU7" s="252"/>
      <c r="PNV7" s="252"/>
      <c r="PNW7" s="252"/>
      <c r="PNX7" s="252"/>
      <c r="PNY7" s="252"/>
      <c r="PNZ7" s="252"/>
      <c r="POA7" s="252"/>
      <c r="POB7" s="252"/>
      <c r="POC7" s="252"/>
      <c r="POD7" s="252"/>
      <c r="POE7" s="252"/>
      <c r="POF7" s="252"/>
      <c r="POG7" s="252"/>
      <c r="POH7" s="252"/>
      <c r="POI7" s="252"/>
      <c r="POJ7" s="252"/>
      <c r="POK7" s="252"/>
      <c r="POL7" s="252"/>
      <c r="POM7" s="252"/>
      <c r="PON7" s="252"/>
      <c r="POO7" s="252"/>
      <c r="POP7" s="252"/>
      <c r="POQ7" s="252"/>
      <c r="POR7" s="252"/>
      <c r="POS7" s="252"/>
      <c r="POT7" s="252"/>
      <c r="POU7" s="252"/>
      <c r="POV7" s="252"/>
      <c r="POW7" s="252"/>
      <c r="POX7" s="252"/>
      <c r="POY7" s="252"/>
      <c r="POZ7" s="252"/>
      <c r="PPA7" s="252"/>
      <c r="PPB7" s="252"/>
      <c r="PPC7" s="252"/>
      <c r="PPD7" s="252"/>
      <c r="PPE7" s="252"/>
      <c r="PPF7" s="252"/>
      <c r="PPG7" s="252"/>
      <c r="PPH7" s="252"/>
      <c r="PPI7" s="252"/>
      <c r="PPJ7" s="252"/>
      <c r="PPK7" s="252"/>
      <c r="PPL7" s="252"/>
      <c r="PPM7" s="252"/>
      <c r="PPN7" s="252"/>
      <c r="PPO7" s="252"/>
      <c r="PPP7" s="252"/>
      <c r="PPQ7" s="252"/>
      <c r="PPR7" s="252"/>
      <c r="PPS7" s="252"/>
      <c r="PPT7" s="252"/>
      <c r="PPU7" s="252"/>
      <c r="PPV7" s="252"/>
      <c r="PPW7" s="252"/>
      <c r="PPX7" s="252"/>
      <c r="PPY7" s="252"/>
      <c r="PPZ7" s="252"/>
      <c r="PQA7" s="252"/>
      <c r="PQB7" s="252"/>
      <c r="PQC7" s="252"/>
      <c r="PQD7" s="252"/>
      <c r="PQE7" s="252"/>
      <c r="PQF7" s="252"/>
      <c r="PQG7" s="252"/>
      <c r="PQH7" s="252"/>
      <c r="PQI7" s="252"/>
      <c r="PQJ7" s="252"/>
      <c r="PQK7" s="252"/>
      <c r="PQL7" s="252"/>
      <c r="PQM7" s="252"/>
      <c r="PQN7" s="252"/>
      <c r="PQO7" s="252"/>
      <c r="PQP7" s="252"/>
      <c r="PQQ7" s="252"/>
      <c r="PQR7" s="252"/>
      <c r="PQS7" s="252"/>
      <c r="PQT7" s="252"/>
      <c r="PQU7" s="252"/>
      <c r="PQV7" s="252"/>
      <c r="PQW7" s="252"/>
      <c r="PQX7" s="252"/>
      <c r="PQY7" s="252"/>
      <c r="PQZ7" s="252"/>
      <c r="PRA7" s="252"/>
      <c r="PRB7" s="252"/>
      <c r="PRC7" s="252"/>
      <c r="PRD7" s="252"/>
      <c r="PRE7" s="252"/>
      <c r="PRF7" s="252"/>
      <c r="PRG7" s="252"/>
      <c r="PRH7" s="252"/>
      <c r="PRI7" s="252"/>
      <c r="PRJ7" s="252"/>
      <c r="PRK7" s="252"/>
      <c r="PRL7" s="252"/>
      <c r="PRM7" s="252"/>
      <c r="PRN7" s="252"/>
      <c r="PRO7" s="252"/>
      <c r="PRP7" s="252"/>
      <c r="PRQ7" s="252"/>
      <c r="PRR7" s="252"/>
      <c r="PRS7" s="252"/>
      <c r="PRT7" s="252"/>
      <c r="PRU7" s="252"/>
      <c r="PRV7" s="252"/>
      <c r="PRW7" s="252"/>
      <c r="PRX7" s="252"/>
      <c r="PRY7" s="252"/>
      <c r="PRZ7" s="252"/>
      <c r="PSA7" s="252"/>
      <c r="PSB7" s="252"/>
      <c r="PSC7" s="252"/>
      <c r="PSD7" s="252"/>
      <c r="PSE7" s="252"/>
      <c r="PSF7" s="252"/>
      <c r="PSG7" s="252"/>
      <c r="PSH7" s="252"/>
      <c r="PSI7" s="252"/>
      <c r="PSJ7" s="252"/>
      <c r="PSK7" s="252"/>
      <c r="PSL7" s="252"/>
      <c r="PSM7" s="252"/>
      <c r="PSN7" s="252"/>
      <c r="PSO7" s="252"/>
      <c r="PSP7" s="252"/>
      <c r="PSQ7" s="252"/>
      <c r="PSR7" s="252"/>
      <c r="PSS7" s="252"/>
      <c r="PST7" s="252"/>
      <c r="PSU7" s="252"/>
      <c r="PSV7" s="252"/>
      <c r="PSW7" s="252"/>
      <c r="PSX7" s="252"/>
      <c r="PSY7" s="252"/>
      <c r="PSZ7" s="252"/>
      <c r="PTA7" s="252"/>
      <c r="PTB7" s="252"/>
      <c r="PTC7" s="252"/>
      <c r="PTD7" s="252"/>
      <c r="PTE7" s="252"/>
      <c r="PTF7" s="252"/>
      <c r="PTG7" s="252"/>
      <c r="PTH7" s="252"/>
      <c r="PTI7" s="252"/>
      <c r="PTJ7" s="252"/>
      <c r="PTK7" s="252"/>
      <c r="PTL7" s="252"/>
      <c r="PTM7" s="252"/>
      <c r="PTN7" s="252"/>
      <c r="PTO7" s="252"/>
      <c r="PTP7" s="252"/>
      <c r="PTQ7" s="252"/>
      <c r="PTR7" s="252"/>
      <c r="PTS7" s="252"/>
      <c r="PTT7" s="252"/>
      <c r="PTU7" s="252"/>
      <c r="PTV7" s="252"/>
      <c r="PTW7" s="252"/>
      <c r="PTX7" s="252"/>
      <c r="PTY7" s="252"/>
      <c r="PTZ7" s="252"/>
      <c r="PUA7" s="252"/>
      <c r="PUB7" s="252"/>
      <c r="PUC7" s="252"/>
      <c r="PUD7" s="252"/>
      <c r="PUE7" s="252"/>
      <c r="PUF7" s="252"/>
      <c r="PUG7" s="252"/>
      <c r="PUH7" s="252"/>
      <c r="PUI7" s="252"/>
      <c r="PUJ7" s="252"/>
      <c r="PUK7" s="252"/>
      <c r="PUL7" s="252"/>
      <c r="PUM7" s="252"/>
      <c r="PUN7" s="252"/>
      <c r="PUO7" s="252"/>
      <c r="PUP7" s="252"/>
      <c r="PUQ7" s="252"/>
      <c r="PUR7" s="252"/>
      <c r="PUS7" s="252"/>
      <c r="PUT7" s="252"/>
      <c r="PUU7" s="252"/>
      <c r="PUV7" s="252"/>
      <c r="PUW7" s="252"/>
      <c r="PUX7" s="252"/>
      <c r="PUY7" s="252"/>
      <c r="PUZ7" s="252"/>
      <c r="PVA7" s="252"/>
      <c r="PVB7" s="252"/>
      <c r="PVC7" s="252"/>
      <c r="PVD7" s="252"/>
      <c r="PVE7" s="252"/>
      <c r="PVF7" s="252"/>
      <c r="PVG7" s="252"/>
      <c r="PVH7" s="252"/>
      <c r="PVI7" s="252"/>
      <c r="PVJ7" s="252"/>
      <c r="PVK7" s="252"/>
      <c r="PVL7" s="252"/>
      <c r="PVM7" s="252"/>
      <c r="PVN7" s="252"/>
      <c r="PVO7" s="252"/>
      <c r="PVP7" s="252"/>
      <c r="PVQ7" s="252"/>
      <c r="PVR7" s="252"/>
      <c r="PVS7" s="252"/>
      <c r="PVT7" s="252"/>
      <c r="PVU7" s="252"/>
      <c r="PVV7" s="252"/>
      <c r="PVW7" s="252"/>
      <c r="PVX7" s="252"/>
      <c r="PVY7" s="252"/>
      <c r="PVZ7" s="252"/>
      <c r="PWA7" s="252"/>
      <c r="PWB7" s="252"/>
      <c r="PWC7" s="252"/>
      <c r="PWD7" s="252"/>
      <c r="PWE7" s="252"/>
      <c r="PWF7" s="252"/>
      <c r="PWG7" s="252"/>
      <c r="PWH7" s="252"/>
      <c r="PWI7" s="252"/>
      <c r="PWJ7" s="252"/>
      <c r="PWK7" s="252"/>
      <c r="PWL7" s="252"/>
      <c r="PWM7" s="252"/>
      <c r="PWN7" s="252"/>
      <c r="PWO7" s="252"/>
      <c r="PWP7" s="252"/>
      <c r="PWQ7" s="252"/>
      <c r="PWR7" s="252"/>
      <c r="PWS7" s="252"/>
      <c r="PWT7" s="252"/>
      <c r="PWU7" s="252"/>
      <c r="PWV7" s="252"/>
      <c r="PWW7" s="252"/>
      <c r="PWX7" s="252"/>
      <c r="PWY7" s="252"/>
      <c r="PWZ7" s="252"/>
      <c r="PXA7" s="252"/>
      <c r="PXB7" s="252"/>
      <c r="PXC7" s="252"/>
      <c r="PXD7" s="252"/>
      <c r="PXE7" s="252"/>
      <c r="PXF7" s="252"/>
      <c r="PXG7" s="252"/>
      <c r="PXH7" s="252"/>
      <c r="PXI7" s="252"/>
      <c r="PXJ7" s="252"/>
      <c r="PXK7" s="252"/>
      <c r="PXL7" s="252"/>
      <c r="PXM7" s="252"/>
      <c r="PXN7" s="252"/>
      <c r="PXO7" s="252"/>
      <c r="PXP7" s="252"/>
      <c r="PXQ7" s="252"/>
      <c r="PXR7" s="252"/>
      <c r="PXS7" s="252"/>
      <c r="PXT7" s="252"/>
      <c r="PXU7" s="252"/>
      <c r="PXV7" s="252"/>
      <c r="PXW7" s="252"/>
      <c r="PXX7" s="252"/>
      <c r="PXY7" s="252"/>
      <c r="PXZ7" s="252"/>
      <c r="PYA7" s="252"/>
      <c r="PYB7" s="252"/>
      <c r="PYC7" s="252"/>
      <c r="PYD7" s="252"/>
      <c r="PYE7" s="252"/>
      <c r="PYF7" s="252"/>
      <c r="PYG7" s="252"/>
      <c r="PYH7" s="252"/>
      <c r="PYI7" s="252"/>
      <c r="PYJ7" s="252"/>
      <c r="PYK7" s="252"/>
      <c r="PYL7" s="252"/>
      <c r="PYM7" s="252"/>
      <c r="PYN7" s="252"/>
      <c r="PYO7" s="252"/>
      <c r="PYP7" s="252"/>
      <c r="PYQ7" s="252"/>
      <c r="PYR7" s="252"/>
      <c r="PYS7" s="252"/>
      <c r="PYT7" s="252"/>
      <c r="PYU7" s="252"/>
      <c r="PYV7" s="252"/>
      <c r="PYW7" s="252"/>
      <c r="PYX7" s="252"/>
      <c r="PYY7" s="252"/>
      <c r="PYZ7" s="252"/>
      <c r="PZA7" s="252"/>
      <c r="PZB7" s="252"/>
      <c r="PZC7" s="252"/>
      <c r="PZD7" s="252"/>
      <c r="PZE7" s="252"/>
      <c r="PZF7" s="252"/>
      <c r="PZG7" s="252"/>
      <c r="PZH7" s="252"/>
      <c r="PZI7" s="252"/>
      <c r="PZJ7" s="252"/>
      <c r="PZK7" s="252"/>
      <c r="PZL7" s="252"/>
      <c r="PZM7" s="252"/>
      <c r="PZN7" s="252"/>
      <c r="PZO7" s="252"/>
      <c r="PZP7" s="252"/>
      <c r="PZQ7" s="252"/>
      <c r="PZR7" s="252"/>
      <c r="PZS7" s="252"/>
      <c r="PZT7" s="252"/>
      <c r="PZU7" s="252"/>
      <c r="PZV7" s="252"/>
      <c r="PZW7" s="252"/>
      <c r="PZX7" s="252"/>
      <c r="PZY7" s="252"/>
      <c r="PZZ7" s="252"/>
      <c r="QAA7" s="252"/>
      <c r="QAB7" s="252"/>
      <c r="QAC7" s="252"/>
      <c r="QAD7" s="252"/>
      <c r="QAE7" s="252"/>
      <c r="QAF7" s="252"/>
      <c r="QAG7" s="252"/>
      <c r="QAH7" s="252"/>
      <c r="QAI7" s="252"/>
      <c r="QAJ7" s="252"/>
      <c r="QAK7" s="252"/>
      <c r="QAL7" s="252"/>
      <c r="QAM7" s="252"/>
      <c r="QAN7" s="252"/>
      <c r="QAO7" s="252"/>
      <c r="QAP7" s="252"/>
      <c r="QAQ7" s="252"/>
      <c r="QAR7" s="252"/>
      <c r="QAS7" s="252"/>
      <c r="QAT7" s="252"/>
      <c r="QAU7" s="252"/>
      <c r="QAV7" s="252"/>
      <c r="QAW7" s="252"/>
      <c r="QAX7" s="252"/>
      <c r="QAY7" s="252"/>
      <c r="QAZ7" s="252"/>
      <c r="QBA7" s="252"/>
      <c r="QBB7" s="252"/>
      <c r="QBC7" s="252"/>
      <c r="QBD7" s="252"/>
      <c r="QBE7" s="252"/>
      <c r="QBF7" s="252"/>
      <c r="QBG7" s="252"/>
      <c r="QBH7" s="252"/>
      <c r="QBI7" s="252"/>
      <c r="QBJ7" s="252"/>
      <c r="QBK7" s="252"/>
      <c r="QBL7" s="252"/>
      <c r="QBM7" s="252"/>
      <c r="QBN7" s="252"/>
      <c r="QBO7" s="252"/>
      <c r="QBP7" s="252"/>
      <c r="QBQ7" s="252"/>
      <c r="QBR7" s="252"/>
      <c r="QBS7" s="252"/>
      <c r="QBT7" s="252"/>
      <c r="QBU7" s="252"/>
      <c r="QBV7" s="252"/>
      <c r="QBW7" s="252"/>
      <c r="QBX7" s="252"/>
      <c r="QBY7" s="252"/>
      <c r="QBZ7" s="252"/>
      <c r="QCA7" s="252"/>
      <c r="QCB7" s="252"/>
      <c r="QCC7" s="252"/>
      <c r="QCD7" s="252"/>
      <c r="QCE7" s="252"/>
      <c r="QCF7" s="252"/>
      <c r="QCG7" s="252"/>
      <c r="QCH7" s="252"/>
      <c r="QCI7" s="252"/>
      <c r="QCJ7" s="252"/>
      <c r="QCK7" s="252"/>
      <c r="QCL7" s="252"/>
      <c r="QCM7" s="252"/>
      <c r="QCN7" s="252"/>
      <c r="QCO7" s="252"/>
      <c r="QCP7" s="252"/>
      <c r="QCQ7" s="252"/>
      <c r="QCR7" s="252"/>
      <c r="QCS7" s="252"/>
      <c r="QCT7" s="252"/>
      <c r="QCU7" s="252"/>
      <c r="QCV7" s="252"/>
      <c r="QCW7" s="252"/>
      <c r="QCX7" s="252"/>
      <c r="QCY7" s="252"/>
      <c r="QCZ7" s="252"/>
      <c r="QDA7" s="252"/>
      <c r="QDB7" s="252"/>
      <c r="QDC7" s="252"/>
      <c r="QDD7" s="252"/>
      <c r="QDE7" s="252"/>
      <c r="QDF7" s="252"/>
      <c r="QDG7" s="252"/>
      <c r="QDH7" s="252"/>
      <c r="QDI7" s="252"/>
      <c r="QDJ7" s="252"/>
      <c r="QDK7" s="252"/>
      <c r="QDL7" s="252"/>
      <c r="QDM7" s="252"/>
      <c r="QDN7" s="252"/>
      <c r="QDO7" s="252"/>
      <c r="QDP7" s="252"/>
      <c r="QDQ7" s="252"/>
      <c r="QDR7" s="252"/>
      <c r="QDS7" s="252"/>
      <c r="QDT7" s="252"/>
      <c r="QDU7" s="252"/>
      <c r="QDV7" s="252"/>
      <c r="QDW7" s="252"/>
      <c r="QDX7" s="252"/>
      <c r="QDY7" s="252"/>
      <c r="QDZ7" s="252"/>
      <c r="QEA7" s="252"/>
      <c r="QEB7" s="252"/>
      <c r="QEC7" s="252"/>
      <c r="QED7" s="252"/>
      <c r="QEE7" s="252"/>
      <c r="QEF7" s="252"/>
      <c r="QEG7" s="252"/>
      <c r="QEH7" s="252"/>
      <c r="QEI7" s="252"/>
      <c r="QEJ7" s="252"/>
      <c r="QEK7" s="252"/>
      <c r="QEL7" s="252"/>
      <c r="QEM7" s="252"/>
      <c r="QEN7" s="252"/>
      <c r="QEO7" s="252"/>
      <c r="QEP7" s="252"/>
      <c r="QEQ7" s="252"/>
      <c r="QER7" s="252"/>
      <c r="QES7" s="252"/>
      <c r="QET7" s="252"/>
      <c r="QEU7" s="252"/>
      <c r="QEV7" s="252"/>
      <c r="QEW7" s="252"/>
      <c r="QEX7" s="252"/>
      <c r="QEY7" s="252"/>
      <c r="QEZ7" s="252"/>
      <c r="QFA7" s="252"/>
      <c r="QFB7" s="252"/>
      <c r="QFC7" s="252"/>
      <c r="QFD7" s="252"/>
      <c r="QFE7" s="252"/>
      <c r="QFF7" s="252"/>
      <c r="QFG7" s="252"/>
      <c r="QFH7" s="252"/>
      <c r="QFI7" s="252"/>
      <c r="QFJ7" s="252"/>
      <c r="QFK7" s="252"/>
      <c r="QFL7" s="252"/>
      <c r="QFM7" s="252"/>
      <c r="QFN7" s="252"/>
      <c r="QFO7" s="252"/>
      <c r="QFP7" s="252"/>
      <c r="QFQ7" s="252"/>
      <c r="QFR7" s="252"/>
      <c r="QFS7" s="252"/>
      <c r="QFT7" s="252"/>
      <c r="QFU7" s="252"/>
      <c r="QFV7" s="252"/>
      <c r="QFW7" s="252"/>
      <c r="QFX7" s="252"/>
      <c r="QFY7" s="252"/>
      <c r="QFZ7" s="252"/>
      <c r="QGA7" s="252"/>
      <c r="QGB7" s="252"/>
      <c r="QGC7" s="252"/>
      <c r="QGD7" s="252"/>
      <c r="QGE7" s="252"/>
      <c r="QGF7" s="252"/>
      <c r="QGG7" s="252"/>
      <c r="QGH7" s="252"/>
      <c r="QGI7" s="252"/>
      <c r="QGJ7" s="252"/>
      <c r="QGK7" s="252"/>
      <c r="QGL7" s="252"/>
      <c r="QGM7" s="252"/>
      <c r="QGN7" s="252"/>
      <c r="QGO7" s="252"/>
      <c r="QGP7" s="252"/>
      <c r="QGQ7" s="252"/>
      <c r="QGR7" s="252"/>
      <c r="QGS7" s="252"/>
      <c r="QGT7" s="252"/>
      <c r="QGU7" s="252"/>
      <c r="QGV7" s="252"/>
      <c r="QGW7" s="252"/>
      <c r="QGX7" s="252"/>
      <c r="QGY7" s="252"/>
      <c r="QGZ7" s="252"/>
      <c r="QHA7" s="252"/>
      <c r="QHB7" s="252"/>
      <c r="QHC7" s="252"/>
      <c r="QHD7" s="252"/>
      <c r="QHE7" s="252"/>
      <c r="QHF7" s="252"/>
      <c r="QHG7" s="252"/>
      <c r="QHH7" s="252"/>
      <c r="QHI7" s="252"/>
      <c r="QHJ7" s="252"/>
      <c r="QHK7" s="252"/>
      <c r="QHL7" s="252"/>
      <c r="QHM7" s="252"/>
      <c r="QHN7" s="252"/>
      <c r="QHO7" s="252"/>
      <c r="QHP7" s="252"/>
      <c r="QHQ7" s="252"/>
      <c r="QHR7" s="252"/>
      <c r="QHS7" s="252"/>
      <c r="QHT7" s="252"/>
      <c r="QHU7" s="252"/>
      <c r="QHV7" s="252"/>
      <c r="QHW7" s="252"/>
      <c r="QHX7" s="252"/>
      <c r="QHY7" s="252"/>
      <c r="QHZ7" s="252"/>
      <c r="QIA7" s="252"/>
      <c r="QIB7" s="252"/>
      <c r="QIC7" s="252"/>
      <c r="QID7" s="252"/>
      <c r="QIE7" s="252"/>
      <c r="QIF7" s="252"/>
      <c r="QIG7" s="252"/>
      <c r="QIH7" s="252"/>
      <c r="QII7" s="252"/>
      <c r="QIJ7" s="252"/>
      <c r="QIK7" s="252"/>
      <c r="QIL7" s="252"/>
      <c r="QIM7" s="252"/>
      <c r="QIN7" s="252"/>
      <c r="QIO7" s="252"/>
      <c r="QIP7" s="252"/>
      <c r="QIQ7" s="252"/>
      <c r="QIR7" s="252"/>
      <c r="QIS7" s="252"/>
      <c r="QIT7" s="252"/>
      <c r="QIU7" s="252"/>
      <c r="QIV7" s="252"/>
      <c r="QIW7" s="252"/>
      <c r="QIX7" s="252"/>
      <c r="QIY7" s="252"/>
      <c r="QIZ7" s="252"/>
      <c r="QJA7" s="252"/>
      <c r="QJB7" s="252"/>
      <c r="QJC7" s="252"/>
      <c r="QJD7" s="252"/>
      <c r="QJE7" s="252"/>
      <c r="QJF7" s="252"/>
      <c r="QJG7" s="252"/>
      <c r="QJH7" s="252"/>
      <c r="QJI7" s="252"/>
      <c r="QJJ7" s="252"/>
      <c r="QJK7" s="252"/>
      <c r="QJL7" s="252"/>
      <c r="QJM7" s="252"/>
      <c r="QJN7" s="252"/>
      <c r="QJO7" s="252"/>
      <c r="QJP7" s="252"/>
      <c r="QJQ7" s="252"/>
      <c r="QJR7" s="252"/>
      <c r="QJS7" s="252"/>
      <c r="QJT7" s="252"/>
      <c r="QJU7" s="252"/>
      <c r="QJV7" s="252"/>
      <c r="QJW7" s="252"/>
      <c r="QJX7" s="252"/>
      <c r="QJY7" s="252"/>
      <c r="QJZ7" s="252"/>
      <c r="QKA7" s="252"/>
      <c r="QKB7" s="252"/>
      <c r="QKC7" s="252"/>
      <c r="QKD7" s="252"/>
      <c r="QKE7" s="252"/>
      <c r="QKF7" s="252"/>
      <c r="QKG7" s="252"/>
      <c r="QKH7" s="252"/>
      <c r="QKI7" s="252"/>
      <c r="QKJ7" s="252"/>
      <c r="QKK7" s="252"/>
      <c r="QKL7" s="252"/>
      <c r="QKM7" s="252"/>
      <c r="QKN7" s="252"/>
      <c r="QKO7" s="252"/>
      <c r="QKP7" s="252"/>
      <c r="QKQ7" s="252"/>
      <c r="QKR7" s="252"/>
      <c r="QKS7" s="252"/>
      <c r="QKT7" s="252"/>
      <c r="QKU7" s="252"/>
      <c r="QKV7" s="252"/>
      <c r="QKW7" s="252"/>
      <c r="QKX7" s="252"/>
      <c r="QKY7" s="252"/>
      <c r="QKZ7" s="252"/>
      <c r="QLA7" s="252"/>
      <c r="QLB7" s="252"/>
      <c r="QLC7" s="252"/>
      <c r="QLD7" s="252"/>
      <c r="QLE7" s="252"/>
      <c r="QLF7" s="252"/>
      <c r="QLG7" s="252"/>
      <c r="QLH7" s="252"/>
      <c r="QLI7" s="252"/>
      <c r="QLJ7" s="252"/>
      <c r="QLK7" s="252"/>
      <c r="QLL7" s="252"/>
      <c r="QLM7" s="252"/>
      <c r="QLN7" s="252"/>
      <c r="QLO7" s="252"/>
      <c r="QLP7" s="252"/>
      <c r="QLQ7" s="252"/>
      <c r="QLR7" s="252"/>
      <c r="QLS7" s="252"/>
      <c r="QLT7" s="252"/>
      <c r="QLU7" s="252"/>
      <c r="QLV7" s="252"/>
      <c r="QLW7" s="252"/>
      <c r="QLX7" s="252"/>
      <c r="QLY7" s="252"/>
      <c r="QLZ7" s="252"/>
      <c r="QMA7" s="252"/>
      <c r="QMB7" s="252"/>
      <c r="QMC7" s="252"/>
      <c r="QMD7" s="252"/>
      <c r="QME7" s="252"/>
      <c r="QMF7" s="252"/>
      <c r="QMG7" s="252"/>
      <c r="QMH7" s="252"/>
      <c r="QMI7" s="252"/>
      <c r="QMJ7" s="252"/>
      <c r="QMK7" s="252"/>
      <c r="QML7" s="252"/>
      <c r="QMM7" s="252"/>
      <c r="QMN7" s="252"/>
      <c r="QMO7" s="252"/>
      <c r="QMP7" s="252"/>
      <c r="QMQ7" s="252"/>
      <c r="QMR7" s="252"/>
      <c r="QMS7" s="252"/>
      <c r="QMT7" s="252"/>
      <c r="QMU7" s="252"/>
      <c r="QMV7" s="252"/>
      <c r="QMW7" s="252"/>
      <c r="QMX7" s="252"/>
      <c r="QMY7" s="252"/>
      <c r="QMZ7" s="252"/>
      <c r="QNA7" s="252"/>
      <c r="QNB7" s="252"/>
      <c r="QNC7" s="252"/>
      <c r="QND7" s="252"/>
      <c r="QNE7" s="252"/>
      <c r="QNF7" s="252"/>
      <c r="QNG7" s="252"/>
      <c r="QNH7" s="252"/>
      <c r="QNI7" s="252"/>
      <c r="QNJ7" s="252"/>
      <c r="QNK7" s="252"/>
      <c r="QNL7" s="252"/>
      <c r="QNM7" s="252"/>
      <c r="QNN7" s="252"/>
      <c r="QNO7" s="252"/>
      <c r="QNP7" s="252"/>
      <c r="QNQ7" s="252"/>
      <c r="QNR7" s="252"/>
      <c r="QNS7" s="252"/>
      <c r="QNT7" s="252"/>
      <c r="QNU7" s="252"/>
      <c r="QNV7" s="252"/>
      <c r="QNW7" s="252"/>
      <c r="QNX7" s="252"/>
      <c r="QNY7" s="252"/>
      <c r="QNZ7" s="252"/>
      <c r="QOA7" s="252"/>
      <c r="QOB7" s="252"/>
      <c r="QOC7" s="252"/>
      <c r="QOD7" s="252"/>
      <c r="QOE7" s="252"/>
      <c r="QOF7" s="252"/>
      <c r="QOG7" s="252"/>
      <c r="QOH7" s="252"/>
      <c r="QOI7" s="252"/>
      <c r="QOJ7" s="252"/>
      <c r="QOK7" s="252"/>
      <c r="QOL7" s="252"/>
      <c r="QOM7" s="252"/>
      <c r="QON7" s="252"/>
      <c r="QOO7" s="252"/>
      <c r="QOP7" s="252"/>
      <c r="QOQ7" s="252"/>
      <c r="QOR7" s="252"/>
      <c r="QOS7" s="252"/>
      <c r="QOT7" s="252"/>
      <c r="QOU7" s="252"/>
      <c r="QOV7" s="252"/>
      <c r="QOW7" s="252"/>
      <c r="QOX7" s="252"/>
      <c r="QOY7" s="252"/>
      <c r="QOZ7" s="252"/>
      <c r="QPA7" s="252"/>
      <c r="QPB7" s="252"/>
      <c r="QPC7" s="252"/>
      <c r="QPD7" s="252"/>
      <c r="QPE7" s="252"/>
      <c r="QPF7" s="252"/>
      <c r="QPG7" s="252"/>
      <c r="QPH7" s="252"/>
      <c r="QPI7" s="252"/>
      <c r="QPJ7" s="252"/>
      <c r="QPK7" s="252"/>
      <c r="QPL7" s="252"/>
      <c r="QPM7" s="252"/>
      <c r="QPN7" s="252"/>
      <c r="QPO7" s="252"/>
      <c r="QPP7" s="252"/>
      <c r="QPQ7" s="252"/>
      <c r="QPR7" s="252"/>
      <c r="QPS7" s="252"/>
      <c r="QPT7" s="252"/>
      <c r="QPU7" s="252"/>
      <c r="QPV7" s="252"/>
      <c r="QPW7" s="252"/>
      <c r="QPX7" s="252"/>
      <c r="QPY7" s="252"/>
      <c r="QPZ7" s="252"/>
      <c r="QQA7" s="252"/>
      <c r="QQB7" s="252"/>
      <c r="QQC7" s="252"/>
      <c r="QQD7" s="252"/>
      <c r="QQE7" s="252"/>
      <c r="QQF7" s="252"/>
      <c r="QQG7" s="252"/>
      <c r="QQH7" s="252"/>
      <c r="QQI7" s="252"/>
      <c r="QQJ7" s="252"/>
      <c r="QQK7" s="252"/>
      <c r="QQL7" s="252"/>
      <c r="QQM7" s="252"/>
      <c r="QQN7" s="252"/>
      <c r="QQO7" s="252"/>
      <c r="QQP7" s="252"/>
      <c r="QQQ7" s="252"/>
      <c r="QQR7" s="252"/>
      <c r="QQS7" s="252"/>
      <c r="QQT7" s="252"/>
      <c r="QQU7" s="252"/>
      <c r="QQV7" s="252"/>
      <c r="QQW7" s="252"/>
      <c r="QQX7" s="252"/>
      <c r="QQY7" s="252"/>
      <c r="QQZ7" s="252"/>
      <c r="QRA7" s="252"/>
      <c r="QRB7" s="252"/>
      <c r="QRC7" s="252"/>
      <c r="QRD7" s="252"/>
      <c r="QRE7" s="252"/>
      <c r="QRF7" s="252"/>
      <c r="QRG7" s="252"/>
      <c r="QRH7" s="252"/>
      <c r="QRI7" s="252"/>
      <c r="QRJ7" s="252"/>
      <c r="QRK7" s="252"/>
      <c r="QRL7" s="252"/>
      <c r="QRM7" s="252"/>
      <c r="QRN7" s="252"/>
      <c r="QRO7" s="252"/>
      <c r="QRP7" s="252"/>
      <c r="QRQ7" s="252"/>
      <c r="QRR7" s="252"/>
      <c r="QRS7" s="252"/>
      <c r="QRT7" s="252"/>
      <c r="QRU7" s="252"/>
      <c r="QRV7" s="252"/>
      <c r="QRW7" s="252"/>
      <c r="QRX7" s="252"/>
      <c r="QRY7" s="252"/>
      <c r="QRZ7" s="252"/>
      <c r="QSA7" s="252"/>
      <c r="QSB7" s="252"/>
      <c r="QSC7" s="252"/>
      <c r="QSD7" s="252"/>
      <c r="QSE7" s="252"/>
      <c r="QSF7" s="252"/>
      <c r="QSG7" s="252"/>
      <c r="QSH7" s="252"/>
      <c r="QSI7" s="252"/>
      <c r="QSJ7" s="252"/>
      <c r="QSK7" s="252"/>
      <c r="QSL7" s="252"/>
      <c r="QSM7" s="252"/>
      <c r="QSN7" s="252"/>
      <c r="QSO7" s="252"/>
      <c r="QSP7" s="252"/>
      <c r="QSQ7" s="252"/>
      <c r="QSR7" s="252"/>
      <c r="QSS7" s="252"/>
      <c r="QST7" s="252"/>
      <c r="QSU7" s="252"/>
      <c r="QSV7" s="252"/>
      <c r="QSW7" s="252"/>
      <c r="QSX7" s="252"/>
      <c r="QSY7" s="252"/>
      <c r="QSZ7" s="252"/>
      <c r="QTA7" s="252"/>
      <c r="QTB7" s="252"/>
      <c r="QTC7" s="252"/>
      <c r="QTD7" s="252"/>
      <c r="QTE7" s="252"/>
      <c r="QTF7" s="252"/>
      <c r="QTG7" s="252"/>
      <c r="QTH7" s="252"/>
      <c r="QTI7" s="252"/>
      <c r="QTJ7" s="252"/>
      <c r="QTK7" s="252"/>
      <c r="QTL7" s="252"/>
      <c r="QTM7" s="252"/>
      <c r="QTN7" s="252"/>
      <c r="QTO7" s="252"/>
      <c r="QTP7" s="252"/>
      <c r="QTQ7" s="252"/>
      <c r="QTR7" s="252"/>
      <c r="QTS7" s="252"/>
      <c r="QTT7" s="252"/>
      <c r="QTU7" s="252"/>
      <c r="QTV7" s="252"/>
      <c r="QTW7" s="252"/>
      <c r="QTX7" s="252"/>
      <c r="QTY7" s="252"/>
      <c r="QTZ7" s="252"/>
      <c r="QUA7" s="252"/>
      <c r="QUB7" s="252"/>
      <c r="QUC7" s="252"/>
      <c r="QUD7" s="252"/>
      <c r="QUE7" s="252"/>
      <c r="QUF7" s="252"/>
      <c r="QUG7" s="252"/>
      <c r="QUH7" s="252"/>
      <c r="QUI7" s="252"/>
      <c r="QUJ7" s="252"/>
      <c r="QUK7" s="252"/>
      <c r="QUL7" s="252"/>
      <c r="QUM7" s="252"/>
      <c r="QUN7" s="252"/>
      <c r="QUO7" s="252"/>
      <c r="QUP7" s="252"/>
      <c r="QUQ7" s="252"/>
      <c r="QUR7" s="252"/>
      <c r="QUS7" s="252"/>
      <c r="QUT7" s="252"/>
      <c r="QUU7" s="252"/>
      <c r="QUV7" s="252"/>
      <c r="QUW7" s="252"/>
      <c r="QUX7" s="252"/>
      <c r="QUY7" s="252"/>
      <c r="QUZ7" s="252"/>
      <c r="QVA7" s="252"/>
      <c r="QVB7" s="252"/>
      <c r="QVC7" s="252"/>
      <c r="QVD7" s="252"/>
      <c r="QVE7" s="252"/>
      <c r="QVF7" s="252"/>
      <c r="QVG7" s="252"/>
      <c r="QVH7" s="252"/>
      <c r="QVI7" s="252"/>
      <c r="QVJ7" s="252"/>
      <c r="QVK7" s="252"/>
      <c r="QVL7" s="252"/>
      <c r="QVM7" s="252"/>
      <c r="QVN7" s="252"/>
      <c r="QVO7" s="252"/>
      <c r="QVP7" s="252"/>
      <c r="QVQ7" s="252"/>
      <c r="QVR7" s="252"/>
      <c r="QVS7" s="252"/>
      <c r="QVT7" s="252"/>
      <c r="QVU7" s="252"/>
      <c r="QVV7" s="252"/>
      <c r="QVW7" s="252"/>
      <c r="QVX7" s="252"/>
      <c r="QVY7" s="252"/>
      <c r="QVZ7" s="252"/>
      <c r="QWA7" s="252"/>
      <c r="QWB7" s="252"/>
      <c r="QWC7" s="252"/>
      <c r="QWD7" s="252"/>
      <c r="QWE7" s="252"/>
      <c r="QWF7" s="252"/>
      <c r="QWG7" s="252"/>
      <c r="QWH7" s="252"/>
      <c r="QWI7" s="252"/>
      <c r="QWJ7" s="252"/>
      <c r="QWK7" s="252"/>
      <c r="QWL7" s="252"/>
      <c r="QWM7" s="252"/>
      <c r="QWN7" s="252"/>
      <c r="QWO7" s="252"/>
      <c r="QWP7" s="252"/>
      <c r="QWQ7" s="252"/>
      <c r="QWR7" s="252"/>
      <c r="QWS7" s="252"/>
      <c r="QWT7" s="252"/>
      <c r="QWU7" s="252"/>
      <c r="QWV7" s="252"/>
      <c r="QWW7" s="252"/>
      <c r="QWX7" s="252"/>
      <c r="QWY7" s="252"/>
      <c r="QWZ7" s="252"/>
      <c r="QXA7" s="252"/>
      <c r="QXB7" s="252"/>
      <c r="QXC7" s="252"/>
      <c r="QXD7" s="252"/>
      <c r="QXE7" s="252"/>
      <c r="QXF7" s="252"/>
      <c r="QXG7" s="252"/>
      <c r="QXH7" s="252"/>
      <c r="QXI7" s="252"/>
      <c r="QXJ7" s="252"/>
      <c r="QXK7" s="252"/>
      <c r="QXL7" s="252"/>
      <c r="QXM7" s="252"/>
      <c r="QXN7" s="252"/>
      <c r="QXO7" s="252"/>
      <c r="QXP7" s="252"/>
      <c r="QXQ7" s="252"/>
      <c r="QXR7" s="252"/>
      <c r="QXS7" s="252"/>
      <c r="QXT7" s="252"/>
      <c r="QXU7" s="252"/>
      <c r="QXV7" s="252"/>
      <c r="QXW7" s="252"/>
      <c r="QXX7" s="252"/>
      <c r="QXY7" s="252"/>
      <c r="QXZ7" s="252"/>
      <c r="QYA7" s="252"/>
      <c r="QYB7" s="252"/>
      <c r="QYC7" s="252"/>
      <c r="QYD7" s="252"/>
      <c r="QYE7" s="252"/>
      <c r="QYF7" s="252"/>
      <c r="QYG7" s="252"/>
      <c r="QYH7" s="252"/>
      <c r="QYI7" s="252"/>
      <c r="QYJ7" s="252"/>
      <c r="QYK7" s="252"/>
      <c r="QYL7" s="252"/>
      <c r="QYM7" s="252"/>
      <c r="QYN7" s="252"/>
      <c r="QYO7" s="252"/>
      <c r="QYP7" s="252"/>
      <c r="QYQ7" s="252"/>
      <c r="QYR7" s="252"/>
      <c r="QYS7" s="252"/>
      <c r="QYT7" s="252"/>
      <c r="QYU7" s="252"/>
      <c r="QYV7" s="252"/>
      <c r="QYW7" s="252"/>
      <c r="QYX7" s="252"/>
      <c r="QYY7" s="252"/>
      <c r="QYZ7" s="252"/>
      <c r="QZA7" s="252"/>
      <c r="QZB7" s="252"/>
      <c r="QZC7" s="252"/>
      <c r="QZD7" s="252"/>
      <c r="QZE7" s="252"/>
      <c r="QZF7" s="252"/>
      <c r="QZG7" s="252"/>
      <c r="QZH7" s="252"/>
      <c r="QZI7" s="252"/>
      <c r="QZJ7" s="252"/>
      <c r="QZK7" s="252"/>
      <c r="QZL7" s="252"/>
      <c r="QZM7" s="252"/>
      <c r="QZN7" s="252"/>
      <c r="QZO7" s="252"/>
      <c r="QZP7" s="252"/>
      <c r="QZQ7" s="252"/>
      <c r="QZR7" s="252"/>
      <c r="QZS7" s="252"/>
      <c r="QZT7" s="252"/>
      <c r="QZU7" s="252"/>
      <c r="QZV7" s="252"/>
      <c r="QZW7" s="252"/>
      <c r="QZX7" s="252"/>
      <c r="QZY7" s="252"/>
      <c r="QZZ7" s="252"/>
      <c r="RAA7" s="252"/>
      <c r="RAB7" s="252"/>
      <c r="RAC7" s="252"/>
      <c r="RAD7" s="252"/>
      <c r="RAE7" s="252"/>
      <c r="RAF7" s="252"/>
      <c r="RAG7" s="252"/>
      <c r="RAH7" s="252"/>
      <c r="RAI7" s="252"/>
      <c r="RAJ7" s="252"/>
      <c r="RAK7" s="252"/>
      <c r="RAL7" s="252"/>
      <c r="RAM7" s="252"/>
      <c r="RAN7" s="252"/>
      <c r="RAO7" s="252"/>
      <c r="RAP7" s="252"/>
      <c r="RAQ7" s="252"/>
      <c r="RAR7" s="252"/>
      <c r="RAS7" s="252"/>
      <c r="RAT7" s="252"/>
      <c r="RAU7" s="252"/>
      <c r="RAV7" s="252"/>
      <c r="RAW7" s="252"/>
      <c r="RAX7" s="252"/>
      <c r="RAY7" s="252"/>
      <c r="RAZ7" s="252"/>
      <c r="RBA7" s="252"/>
      <c r="RBB7" s="252"/>
      <c r="RBC7" s="252"/>
      <c r="RBD7" s="252"/>
      <c r="RBE7" s="252"/>
      <c r="RBF7" s="252"/>
      <c r="RBG7" s="252"/>
      <c r="RBH7" s="252"/>
      <c r="RBI7" s="252"/>
      <c r="RBJ7" s="252"/>
      <c r="RBK7" s="252"/>
      <c r="RBL7" s="252"/>
      <c r="RBM7" s="252"/>
      <c r="RBN7" s="252"/>
      <c r="RBO7" s="252"/>
      <c r="RBP7" s="252"/>
      <c r="RBQ7" s="252"/>
      <c r="RBR7" s="252"/>
      <c r="RBS7" s="252"/>
      <c r="RBT7" s="252"/>
      <c r="RBU7" s="252"/>
      <c r="RBV7" s="252"/>
      <c r="RBW7" s="252"/>
      <c r="RBX7" s="252"/>
      <c r="RBY7" s="252"/>
      <c r="RBZ7" s="252"/>
      <c r="RCA7" s="252"/>
      <c r="RCB7" s="252"/>
      <c r="RCC7" s="252"/>
      <c r="RCD7" s="252"/>
      <c r="RCE7" s="252"/>
      <c r="RCF7" s="252"/>
      <c r="RCG7" s="252"/>
      <c r="RCH7" s="252"/>
      <c r="RCI7" s="252"/>
      <c r="RCJ7" s="252"/>
      <c r="RCK7" s="252"/>
      <c r="RCL7" s="252"/>
      <c r="RCM7" s="252"/>
      <c r="RCN7" s="252"/>
      <c r="RCO7" s="252"/>
      <c r="RCP7" s="252"/>
      <c r="RCQ7" s="252"/>
      <c r="RCR7" s="252"/>
      <c r="RCS7" s="252"/>
      <c r="RCT7" s="252"/>
      <c r="RCU7" s="252"/>
      <c r="RCV7" s="252"/>
      <c r="RCW7" s="252"/>
      <c r="RCX7" s="252"/>
      <c r="RCY7" s="252"/>
      <c r="RCZ7" s="252"/>
      <c r="RDA7" s="252"/>
      <c r="RDB7" s="252"/>
      <c r="RDC7" s="252"/>
      <c r="RDD7" s="252"/>
      <c r="RDE7" s="252"/>
      <c r="RDF7" s="252"/>
      <c r="RDG7" s="252"/>
      <c r="RDH7" s="252"/>
      <c r="RDI7" s="252"/>
      <c r="RDJ7" s="252"/>
      <c r="RDK7" s="252"/>
      <c r="RDL7" s="252"/>
      <c r="RDM7" s="252"/>
      <c r="RDN7" s="252"/>
      <c r="RDO7" s="252"/>
      <c r="RDP7" s="252"/>
      <c r="RDQ7" s="252"/>
      <c r="RDR7" s="252"/>
      <c r="RDS7" s="252"/>
      <c r="RDT7" s="252"/>
      <c r="RDU7" s="252"/>
      <c r="RDV7" s="252"/>
      <c r="RDW7" s="252"/>
      <c r="RDX7" s="252"/>
      <c r="RDY7" s="252"/>
      <c r="RDZ7" s="252"/>
      <c r="REA7" s="252"/>
      <c r="REB7" s="252"/>
      <c r="REC7" s="252"/>
      <c r="RED7" s="252"/>
      <c r="REE7" s="252"/>
      <c r="REF7" s="252"/>
      <c r="REG7" s="252"/>
      <c r="REH7" s="252"/>
      <c r="REI7" s="252"/>
      <c r="REJ7" s="252"/>
      <c r="REK7" s="252"/>
      <c r="REL7" s="252"/>
      <c r="REM7" s="252"/>
      <c r="REN7" s="252"/>
      <c r="REO7" s="252"/>
      <c r="REP7" s="252"/>
      <c r="REQ7" s="252"/>
      <c r="RER7" s="252"/>
      <c r="RES7" s="252"/>
      <c r="RET7" s="252"/>
      <c r="REU7" s="252"/>
      <c r="REV7" s="252"/>
      <c r="REW7" s="252"/>
      <c r="REX7" s="252"/>
      <c r="REY7" s="252"/>
      <c r="REZ7" s="252"/>
      <c r="RFA7" s="252"/>
      <c r="RFB7" s="252"/>
      <c r="RFC7" s="252"/>
      <c r="RFD7" s="252"/>
      <c r="RFE7" s="252"/>
      <c r="RFF7" s="252"/>
      <c r="RFG7" s="252"/>
      <c r="RFH7" s="252"/>
      <c r="RFI7" s="252"/>
      <c r="RFJ7" s="252"/>
      <c r="RFK7" s="252"/>
      <c r="RFL7" s="252"/>
      <c r="RFM7" s="252"/>
      <c r="RFN7" s="252"/>
      <c r="RFO7" s="252"/>
      <c r="RFP7" s="252"/>
      <c r="RFQ7" s="252"/>
      <c r="RFR7" s="252"/>
      <c r="RFS7" s="252"/>
      <c r="RFT7" s="252"/>
      <c r="RFU7" s="252"/>
      <c r="RFV7" s="252"/>
      <c r="RFW7" s="252"/>
      <c r="RFX7" s="252"/>
      <c r="RFY7" s="252"/>
      <c r="RFZ7" s="252"/>
      <c r="RGA7" s="252"/>
      <c r="RGB7" s="252"/>
      <c r="RGC7" s="252"/>
      <c r="RGD7" s="252"/>
      <c r="RGE7" s="252"/>
      <c r="RGF7" s="252"/>
      <c r="RGG7" s="252"/>
      <c r="RGH7" s="252"/>
      <c r="RGI7" s="252"/>
      <c r="RGJ7" s="252"/>
      <c r="RGK7" s="252"/>
      <c r="RGL7" s="252"/>
      <c r="RGM7" s="252"/>
      <c r="RGN7" s="252"/>
      <c r="RGO7" s="252"/>
      <c r="RGP7" s="252"/>
      <c r="RGQ7" s="252"/>
      <c r="RGR7" s="252"/>
      <c r="RGS7" s="252"/>
      <c r="RGT7" s="252"/>
      <c r="RGU7" s="252"/>
      <c r="RGV7" s="252"/>
      <c r="RGW7" s="252"/>
      <c r="RGX7" s="252"/>
      <c r="RGY7" s="252"/>
      <c r="RGZ7" s="252"/>
      <c r="RHA7" s="252"/>
      <c r="RHB7" s="252"/>
      <c r="RHC7" s="252"/>
      <c r="RHD7" s="252"/>
      <c r="RHE7" s="252"/>
      <c r="RHF7" s="252"/>
      <c r="RHG7" s="252"/>
      <c r="RHH7" s="252"/>
      <c r="RHI7" s="252"/>
      <c r="RHJ7" s="252"/>
      <c r="RHK7" s="252"/>
      <c r="RHL7" s="252"/>
      <c r="RHM7" s="252"/>
      <c r="RHN7" s="252"/>
      <c r="RHO7" s="252"/>
      <c r="RHP7" s="252"/>
      <c r="RHQ7" s="252"/>
      <c r="RHR7" s="252"/>
      <c r="RHS7" s="252"/>
      <c r="RHT7" s="252"/>
      <c r="RHU7" s="252"/>
      <c r="RHV7" s="252"/>
      <c r="RHW7" s="252"/>
      <c r="RHX7" s="252"/>
      <c r="RHY7" s="252"/>
      <c r="RHZ7" s="252"/>
      <c r="RIA7" s="252"/>
      <c r="RIB7" s="252"/>
      <c r="RIC7" s="252"/>
      <c r="RID7" s="252"/>
      <c r="RIE7" s="252"/>
      <c r="RIF7" s="252"/>
      <c r="RIG7" s="252"/>
      <c r="RIH7" s="252"/>
      <c r="RII7" s="252"/>
      <c r="RIJ7" s="252"/>
      <c r="RIK7" s="252"/>
      <c r="RIL7" s="252"/>
      <c r="RIM7" s="252"/>
      <c r="RIN7" s="252"/>
      <c r="RIO7" s="252"/>
      <c r="RIP7" s="252"/>
      <c r="RIQ7" s="252"/>
      <c r="RIR7" s="252"/>
      <c r="RIS7" s="252"/>
      <c r="RIT7" s="252"/>
      <c r="RIU7" s="252"/>
      <c r="RIV7" s="252"/>
      <c r="RIW7" s="252"/>
      <c r="RIX7" s="252"/>
      <c r="RIY7" s="252"/>
      <c r="RIZ7" s="252"/>
      <c r="RJA7" s="252"/>
      <c r="RJB7" s="252"/>
      <c r="RJC7" s="252"/>
      <c r="RJD7" s="252"/>
      <c r="RJE7" s="252"/>
      <c r="RJF7" s="252"/>
      <c r="RJG7" s="252"/>
      <c r="RJH7" s="252"/>
      <c r="RJI7" s="252"/>
      <c r="RJJ7" s="252"/>
      <c r="RJK7" s="252"/>
      <c r="RJL7" s="252"/>
      <c r="RJM7" s="252"/>
      <c r="RJN7" s="252"/>
      <c r="RJO7" s="252"/>
      <c r="RJP7" s="252"/>
      <c r="RJQ7" s="252"/>
      <c r="RJR7" s="252"/>
      <c r="RJS7" s="252"/>
      <c r="RJT7" s="252"/>
      <c r="RJU7" s="252"/>
      <c r="RJV7" s="252"/>
      <c r="RJW7" s="252"/>
      <c r="RJX7" s="252"/>
      <c r="RJY7" s="252"/>
      <c r="RJZ7" s="252"/>
      <c r="RKA7" s="252"/>
      <c r="RKB7" s="252"/>
      <c r="RKC7" s="252"/>
      <c r="RKD7" s="252"/>
      <c r="RKE7" s="252"/>
      <c r="RKF7" s="252"/>
      <c r="RKG7" s="252"/>
      <c r="RKH7" s="252"/>
      <c r="RKI7" s="252"/>
      <c r="RKJ7" s="252"/>
      <c r="RKK7" s="252"/>
      <c r="RKL7" s="252"/>
      <c r="RKM7" s="252"/>
      <c r="RKN7" s="252"/>
      <c r="RKO7" s="252"/>
      <c r="RKP7" s="252"/>
      <c r="RKQ7" s="252"/>
      <c r="RKR7" s="252"/>
      <c r="RKS7" s="252"/>
      <c r="RKT7" s="252"/>
      <c r="RKU7" s="252"/>
      <c r="RKV7" s="252"/>
      <c r="RKW7" s="252"/>
      <c r="RKX7" s="252"/>
      <c r="RKY7" s="252"/>
      <c r="RKZ7" s="252"/>
      <c r="RLA7" s="252"/>
      <c r="RLB7" s="252"/>
      <c r="RLC7" s="252"/>
      <c r="RLD7" s="252"/>
      <c r="RLE7" s="252"/>
      <c r="RLF7" s="252"/>
      <c r="RLG7" s="252"/>
      <c r="RLH7" s="252"/>
      <c r="RLI7" s="252"/>
      <c r="RLJ7" s="252"/>
      <c r="RLK7" s="252"/>
      <c r="RLL7" s="252"/>
      <c r="RLM7" s="252"/>
      <c r="RLN7" s="252"/>
      <c r="RLO7" s="252"/>
      <c r="RLP7" s="252"/>
      <c r="RLQ7" s="252"/>
      <c r="RLR7" s="252"/>
      <c r="RLS7" s="252"/>
      <c r="RLT7" s="252"/>
      <c r="RLU7" s="252"/>
      <c r="RLV7" s="252"/>
      <c r="RLW7" s="252"/>
      <c r="RLX7" s="252"/>
      <c r="RLY7" s="252"/>
      <c r="RLZ7" s="252"/>
      <c r="RMA7" s="252"/>
      <c r="RMB7" s="252"/>
      <c r="RMC7" s="252"/>
      <c r="RMD7" s="252"/>
      <c r="RME7" s="252"/>
      <c r="RMF7" s="252"/>
      <c r="RMG7" s="252"/>
      <c r="RMH7" s="252"/>
      <c r="RMI7" s="252"/>
      <c r="RMJ7" s="252"/>
      <c r="RMK7" s="252"/>
      <c r="RML7" s="252"/>
      <c r="RMM7" s="252"/>
      <c r="RMN7" s="252"/>
      <c r="RMO7" s="252"/>
      <c r="RMP7" s="252"/>
      <c r="RMQ7" s="252"/>
      <c r="RMR7" s="252"/>
      <c r="RMS7" s="252"/>
      <c r="RMT7" s="252"/>
      <c r="RMU7" s="252"/>
      <c r="RMV7" s="252"/>
      <c r="RMW7" s="252"/>
      <c r="RMX7" s="252"/>
      <c r="RMY7" s="252"/>
      <c r="RMZ7" s="252"/>
      <c r="RNA7" s="252"/>
      <c r="RNB7" s="252"/>
      <c r="RNC7" s="252"/>
      <c r="RND7" s="252"/>
      <c r="RNE7" s="252"/>
      <c r="RNF7" s="252"/>
      <c r="RNG7" s="252"/>
      <c r="RNH7" s="252"/>
      <c r="RNI7" s="252"/>
      <c r="RNJ7" s="252"/>
      <c r="RNK7" s="252"/>
      <c r="RNL7" s="252"/>
      <c r="RNM7" s="252"/>
      <c r="RNN7" s="252"/>
      <c r="RNO7" s="252"/>
      <c r="RNP7" s="252"/>
      <c r="RNQ7" s="252"/>
      <c r="RNR7" s="252"/>
      <c r="RNS7" s="252"/>
      <c r="RNT7" s="252"/>
      <c r="RNU7" s="252"/>
      <c r="RNV7" s="252"/>
      <c r="RNW7" s="252"/>
      <c r="RNX7" s="252"/>
      <c r="RNY7" s="252"/>
      <c r="RNZ7" s="252"/>
      <c r="ROA7" s="252"/>
      <c r="ROB7" s="252"/>
      <c r="ROC7" s="252"/>
      <c r="ROD7" s="252"/>
      <c r="ROE7" s="252"/>
      <c r="ROF7" s="252"/>
      <c r="ROG7" s="252"/>
      <c r="ROH7" s="252"/>
      <c r="ROI7" s="252"/>
      <c r="ROJ7" s="252"/>
      <c r="ROK7" s="252"/>
      <c r="ROL7" s="252"/>
      <c r="ROM7" s="252"/>
      <c r="RON7" s="252"/>
      <c r="ROO7" s="252"/>
      <c r="ROP7" s="252"/>
      <c r="ROQ7" s="252"/>
      <c r="ROR7" s="252"/>
      <c r="ROS7" s="252"/>
      <c r="ROT7" s="252"/>
      <c r="ROU7" s="252"/>
      <c r="ROV7" s="252"/>
      <c r="ROW7" s="252"/>
      <c r="ROX7" s="252"/>
      <c r="ROY7" s="252"/>
      <c r="ROZ7" s="252"/>
      <c r="RPA7" s="252"/>
      <c r="RPB7" s="252"/>
      <c r="RPC7" s="252"/>
      <c r="RPD7" s="252"/>
      <c r="RPE7" s="252"/>
      <c r="RPF7" s="252"/>
      <c r="RPG7" s="252"/>
      <c r="RPH7" s="252"/>
      <c r="RPI7" s="252"/>
      <c r="RPJ7" s="252"/>
      <c r="RPK7" s="252"/>
      <c r="RPL7" s="252"/>
      <c r="RPM7" s="252"/>
      <c r="RPN7" s="252"/>
      <c r="RPO7" s="252"/>
      <c r="RPP7" s="252"/>
      <c r="RPQ7" s="252"/>
      <c r="RPR7" s="252"/>
      <c r="RPS7" s="252"/>
      <c r="RPT7" s="252"/>
      <c r="RPU7" s="252"/>
      <c r="RPV7" s="252"/>
      <c r="RPW7" s="252"/>
      <c r="RPX7" s="252"/>
      <c r="RPY7" s="252"/>
      <c r="RPZ7" s="252"/>
      <c r="RQA7" s="252"/>
      <c r="RQB7" s="252"/>
      <c r="RQC7" s="252"/>
      <c r="RQD7" s="252"/>
      <c r="RQE7" s="252"/>
      <c r="RQF7" s="252"/>
      <c r="RQG7" s="252"/>
      <c r="RQH7" s="252"/>
      <c r="RQI7" s="252"/>
      <c r="RQJ7" s="252"/>
      <c r="RQK7" s="252"/>
      <c r="RQL7" s="252"/>
      <c r="RQM7" s="252"/>
      <c r="RQN7" s="252"/>
      <c r="RQO7" s="252"/>
      <c r="RQP7" s="252"/>
      <c r="RQQ7" s="252"/>
      <c r="RQR7" s="252"/>
      <c r="RQS7" s="252"/>
      <c r="RQT7" s="252"/>
      <c r="RQU7" s="252"/>
      <c r="RQV7" s="252"/>
      <c r="RQW7" s="252"/>
      <c r="RQX7" s="252"/>
      <c r="RQY7" s="252"/>
      <c r="RQZ7" s="252"/>
      <c r="RRA7" s="252"/>
      <c r="RRB7" s="252"/>
      <c r="RRC7" s="252"/>
      <c r="RRD7" s="252"/>
      <c r="RRE7" s="252"/>
      <c r="RRF7" s="252"/>
      <c r="RRG7" s="252"/>
      <c r="RRH7" s="252"/>
      <c r="RRI7" s="252"/>
      <c r="RRJ7" s="252"/>
      <c r="RRK7" s="252"/>
      <c r="RRL7" s="252"/>
      <c r="RRM7" s="252"/>
      <c r="RRN7" s="252"/>
      <c r="RRO7" s="252"/>
      <c r="RRP7" s="252"/>
      <c r="RRQ7" s="252"/>
      <c r="RRR7" s="252"/>
      <c r="RRS7" s="252"/>
      <c r="RRT7" s="252"/>
      <c r="RRU7" s="252"/>
      <c r="RRV7" s="252"/>
      <c r="RRW7" s="252"/>
      <c r="RRX7" s="252"/>
      <c r="RRY7" s="252"/>
      <c r="RRZ7" s="252"/>
      <c r="RSA7" s="252"/>
      <c r="RSB7" s="252"/>
      <c r="RSC7" s="252"/>
      <c r="RSD7" s="252"/>
      <c r="RSE7" s="252"/>
      <c r="RSF7" s="252"/>
      <c r="RSG7" s="252"/>
      <c r="RSH7" s="252"/>
      <c r="RSI7" s="252"/>
      <c r="RSJ7" s="252"/>
      <c r="RSK7" s="252"/>
      <c r="RSL7" s="252"/>
      <c r="RSM7" s="252"/>
      <c r="RSN7" s="252"/>
      <c r="RSO7" s="252"/>
      <c r="RSP7" s="252"/>
      <c r="RSQ7" s="252"/>
      <c r="RSR7" s="252"/>
      <c r="RSS7" s="252"/>
      <c r="RST7" s="252"/>
      <c r="RSU7" s="252"/>
      <c r="RSV7" s="252"/>
      <c r="RSW7" s="252"/>
      <c r="RSX7" s="252"/>
      <c r="RSY7" s="252"/>
      <c r="RSZ7" s="252"/>
      <c r="RTA7" s="252"/>
      <c r="RTB7" s="252"/>
      <c r="RTC7" s="252"/>
      <c r="RTD7" s="252"/>
      <c r="RTE7" s="252"/>
      <c r="RTF7" s="252"/>
      <c r="RTG7" s="252"/>
      <c r="RTH7" s="252"/>
      <c r="RTI7" s="252"/>
      <c r="RTJ7" s="252"/>
      <c r="RTK7" s="252"/>
      <c r="RTL7" s="252"/>
      <c r="RTM7" s="252"/>
      <c r="RTN7" s="252"/>
      <c r="RTO7" s="252"/>
      <c r="RTP7" s="252"/>
      <c r="RTQ7" s="252"/>
      <c r="RTR7" s="252"/>
      <c r="RTS7" s="252"/>
      <c r="RTT7" s="252"/>
      <c r="RTU7" s="252"/>
      <c r="RTV7" s="252"/>
      <c r="RTW7" s="252"/>
      <c r="RTX7" s="252"/>
      <c r="RTY7" s="252"/>
      <c r="RTZ7" s="252"/>
      <c r="RUA7" s="252"/>
      <c r="RUB7" s="252"/>
      <c r="RUC7" s="252"/>
      <c r="RUD7" s="252"/>
      <c r="RUE7" s="252"/>
      <c r="RUF7" s="252"/>
      <c r="RUG7" s="252"/>
      <c r="RUH7" s="252"/>
      <c r="RUI7" s="252"/>
      <c r="RUJ7" s="252"/>
      <c r="RUK7" s="252"/>
      <c r="RUL7" s="252"/>
      <c r="RUM7" s="252"/>
      <c r="RUN7" s="252"/>
      <c r="RUO7" s="252"/>
      <c r="RUP7" s="252"/>
      <c r="RUQ7" s="252"/>
      <c r="RUR7" s="252"/>
      <c r="RUS7" s="252"/>
      <c r="RUT7" s="252"/>
      <c r="RUU7" s="252"/>
      <c r="RUV7" s="252"/>
      <c r="RUW7" s="252"/>
      <c r="RUX7" s="252"/>
      <c r="RUY7" s="252"/>
      <c r="RUZ7" s="252"/>
      <c r="RVA7" s="252"/>
      <c r="RVB7" s="252"/>
      <c r="RVC7" s="252"/>
      <c r="RVD7" s="252"/>
      <c r="RVE7" s="252"/>
      <c r="RVF7" s="252"/>
      <c r="RVG7" s="252"/>
      <c r="RVH7" s="252"/>
      <c r="RVI7" s="252"/>
      <c r="RVJ7" s="252"/>
      <c r="RVK7" s="252"/>
      <c r="RVL7" s="252"/>
      <c r="RVM7" s="252"/>
      <c r="RVN7" s="252"/>
      <c r="RVO7" s="252"/>
      <c r="RVP7" s="252"/>
      <c r="RVQ7" s="252"/>
      <c r="RVR7" s="252"/>
      <c r="RVS7" s="252"/>
      <c r="RVT7" s="252"/>
      <c r="RVU7" s="252"/>
      <c r="RVV7" s="252"/>
      <c r="RVW7" s="252"/>
      <c r="RVX7" s="252"/>
      <c r="RVY7" s="252"/>
      <c r="RVZ7" s="252"/>
      <c r="RWA7" s="252"/>
      <c r="RWB7" s="252"/>
      <c r="RWC7" s="252"/>
      <c r="RWD7" s="252"/>
      <c r="RWE7" s="252"/>
      <c r="RWF7" s="252"/>
      <c r="RWG7" s="252"/>
      <c r="RWH7" s="252"/>
      <c r="RWI7" s="252"/>
      <c r="RWJ7" s="252"/>
      <c r="RWK7" s="252"/>
      <c r="RWL7" s="252"/>
      <c r="RWM7" s="252"/>
      <c r="RWN7" s="252"/>
      <c r="RWO7" s="252"/>
      <c r="RWP7" s="252"/>
      <c r="RWQ7" s="252"/>
      <c r="RWR7" s="252"/>
      <c r="RWS7" s="252"/>
      <c r="RWT7" s="252"/>
      <c r="RWU7" s="252"/>
      <c r="RWV7" s="252"/>
      <c r="RWW7" s="252"/>
      <c r="RWX7" s="252"/>
      <c r="RWY7" s="252"/>
      <c r="RWZ7" s="252"/>
      <c r="RXA7" s="252"/>
      <c r="RXB7" s="252"/>
      <c r="RXC7" s="252"/>
      <c r="RXD7" s="252"/>
      <c r="RXE7" s="252"/>
      <c r="RXF7" s="252"/>
      <c r="RXG7" s="252"/>
      <c r="RXH7" s="252"/>
      <c r="RXI7" s="252"/>
      <c r="RXJ7" s="252"/>
      <c r="RXK7" s="252"/>
      <c r="RXL7" s="252"/>
      <c r="RXM7" s="252"/>
      <c r="RXN7" s="252"/>
      <c r="RXO7" s="252"/>
      <c r="RXP7" s="252"/>
      <c r="RXQ7" s="252"/>
      <c r="RXR7" s="252"/>
      <c r="RXS7" s="252"/>
      <c r="RXT7" s="252"/>
      <c r="RXU7" s="252"/>
      <c r="RXV7" s="252"/>
      <c r="RXW7" s="252"/>
      <c r="RXX7" s="252"/>
      <c r="RXY7" s="252"/>
      <c r="RXZ7" s="252"/>
      <c r="RYA7" s="252"/>
      <c r="RYB7" s="252"/>
      <c r="RYC7" s="252"/>
      <c r="RYD7" s="252"/>
      <c r="RYE7" s="252"/>
      <c r="RYF7" s="252"/>
      <c r="RYG7" s="252"/>
      <c r="RYH7" s="252"/>
      <c r="RYI7" s="252"/>
      <c r="RYJ7" s="252"/>
      <c r="RYK7" s="252"/>
      <c r="RYL7" s="252"/>
      <c r="RYM7" s="252"/>
      <c r="RYN7" s="252"/>
      <c r="RYO7" s="252"/>
      <c r="RYP7" s="252"/>
      <c r="RYQ7" s="252"/>
      <c r="RYR7" s="252"/>
      <c r="RYS7" s="252"/>
      <c r="RYT7" s="252"/>
      <c r="RYU7" s="252"/>
      <c r="RYV7" s="252"/>
      <c r="RYW7" s="252"/>
      <c r="RYX7" s="252"/>
      <c r="RYY7" s="252"/>
      <c r="RYZ7" s="252"/>
      <c r="RZA7" s="252"/>
      <c r="RZB7" s="252"/>
      <c r="RZC7" s="252"/>
      <c r="RZD7" s="252"/>
      <c r="RZE7" s="252"/>
      <c r="RZF7" s="252"/>
      <c r="RZG7" s="252"/>
      <c r="RZH7" s="252"/>
      <c r="RZI7" s="252"/>
      <c r="RZJ7" s="252"/>
      <c r="RZK7" s="252"/>
      <c r="RZL7" s="252"/>
      <c r="RZM7" s="252"/>
      <c r="RZN7" s="252"/>
      <c r="RZO7" s="252"/>
      <c r="RZP7" s="252"/>
      <c r="RZQ7" s="252"/>
      <c r="RZR7" s="252"/>
      <c r="RZS7" s="252"/>
      <c r="RZT7" s="252"/>
      <c r="RZU7" s="252"/>
      <c r="RZV7" s="252"/>
      <c r="RZW7" s="252"/>
      <c r="RZX7" s="252"/>
      <c r="RZY7" s="252"/>
      <c r="RZZ7" s="252"/>
      <c r="SAA7" s="252"/>
      <c r="SAB7" s="252"/>
      <c r="SAC7" s="252"/>
      <c r="SAD7" s="252"/>
      <c r="SAE7" s="252"/>
      <c r="SAF7" s="252"/>
      <c r="SAG7" s="252"/>
      <c r="SAH7" s="252"/>
      <c r="SAI7" s="252"/>
      <c r="SAJ7" s="252"/>
      <c r="SAK7" s="252"/>
      <c r="SAL7" s="252"/>
      <c r="SAM7" s="252"/>
      <c r="SAN7" s="252"/>
      <c r="SAO7" s="252"/>
      <c r="SAP7" s="252"/>
      <c r="SAQ7" s="252"/>
      <c r="SAR7" s="252"/>
      <c r="SAS7" s="252"/>
      <c r="SAT7" s="252"/>
      <c r="SAU7" s="252"/>
      <c r="SAV7" s="252"/>
      <c r="SAW7" s="252"/>
      <c r="SAX7" s="252"/>
      <c r="SAY7" s="252"/>
      <c r="SAZ7" s="252"/>
      <c r="SBA7" s="252"/>
      <c r="SBB7" s="252"/>
      <c r="SBC7" s="252"/>
      <c r="SBD7" s="252"/>
      <c r="SBE7" s="252"/>
      <c r="SBF7" s="252"/>
      <c r="SBG7" s="252"/>
      <c r="SBH7" s="252"/>
      <c r="SBI7" s="252"/>
      <c r="SBJ7" s="252"/>
      <c r="SBK7" s="252"/>
      <c r="SBL7" s="252"/>
      <c r="SBM7" s="252"/>
      <c r="SBN7" s="252"/>
      <c r="SBO7" s="252"/>
      <c r="SBP7" s="252"/>
      <c r="SBQ7" s="252"/>
      <c r="SBR7" s="252"/>
      <c r="SBS7" s="252"/>
      <c r="SBT7" s="252"/>
      <c r="SBU7" s="252"/>
      <c r="SBV7" s="252"/>
      <c r="SBW7" s="252"/>
      <c r="SBX7" s="252"/>
      <c r="SBY7" s="252"/>
      <c r="SBZ7" s="252"/>
      <c r="SCA7" s="252"/>
      <c r="SCB7" s="252"/>
      <c r="SCC7" s="252"/>
      <c r="SCD7" s="252"/>
      <c r="SCE7" s="252"/>
      <c r="SCF7" s="252"/>
      <c r="SCG7" s="252"/>
      <c r="SCH7" s="252"/>
      <c r="SCI7" s="252"/>
      <c r="SCJ7" s="252"/>
      <c r="SCK7" s="252"/>
      <c r="SCL7" s="252"/>
      <c r="SCM7" s="252"/>
      <c r="SCN7" s="252"/>
      <c r="SCO7" s="252"/>
      <c r="SCP7" s="252"/>
      <c r="SCQ7" s="252"/>
      <c r="SCR7" s="252"/>
      <c r="SCS7" s="252"/>
      <c r="SCT7" s="252"/>
      <c r="SCU7" s="252"/>
      <c r="SCV7" s="252"/>
      <c r="SCW7" s="252"/>
      <c r="SCX7" s="252"/>
      <c r="SCY7" s="252"/>
      <c r="SCZ7" s="252"/>
      <c r="SDA7" s="252"/>
      <c r="SDB7" s="252"/>
      <c r="SDC7" s="252"/>
      <c r="SDD7" s="252"/>
      <c r="SDE7" s="252"/>
      <c r="SDF7" s="252"/>
      <c r="SDG7" s="252"/>
      <c r="SDH7" s="252"/>
      <c r="SDI7" s="252"/>
      <c r="SDJ7" s="252"/>
      <c r="SDK7" s="252"/>
      <c r="SDL7" s="252"/>
      <c r="SDM7" s="252"/>
      <c r="SDN7" s="252"/>
      <c r="SDO7" s="252"/>
      <c r="SDP7" s="252"/>
      <c r="SDQ7" s="252"/>
      <c r="SDR7" s="252"/>
      <c r="SDS7" s="252"/>
      <c r="SDT7" s="252"/>
      <c r="SDU7" s="252"/>
      <c r="SDV7" s="252"/>
      <c r="SDW7" s="252"/>
      <c r="SDX7" s="252"/>
      <c r="SDY7" s="252"/>
      <c r="SDZ7" s="252"/>
      <c r="SEA7" s="252"/>
      <c r="SEB7" s="252"/>
      <c r="SEC7" s="252"/>
      <c r="SED7" s="252"/>
      <c r="SEE7" s="252"/>
      <c r="SEF7" s="252"/>
      <c r="SEG7" s="252"/>
      <c r="SEH7" s="252"/>
      <c r="SEI7" s="252"/>
      <c r="SEJ7" s="252"/>
      <c r="SEK7" s="252"/>
      <c r="SEL7" s="252"/>
      <c r="SEM7" s="252"/>
      <c r="SEN7" s="252"/>
      <c r="SEO7" s="252"/>
      <c r="SEP7" s="252"/>
      <c r="SEQ7" s="252"/>
      <c r="SER7" s="252"/>
      <c r="SES7" s="252"/>
      <c r="SET7" s="252"/>
      <c r="SEU7" s="252"/>
      <c r="SEV7" s="252"/>
      <c r="SEW7" s="252"/>
      <c r="SEX7" s="252"/>
      <c r="SEY7" s="252"/>
      <c r="SEZ7" s="252"/>
      <c r="SFA7" s="252"/>
      <c r="SFB7" s="252"/>
      <c r="SFC7" s="252"/>
      <c r="SFD7" s="252"/>
      <c r="SFE7" s="252"/>
      <c r="SFF7" s="252"/>
      <c r="SFG7" s="252"/>
      <c r="SFH7" s="252"/>
      <c r="SFI7" s="252"/>
      <c r="SFJ7" s="252"/>
      <c r="SFK7" s="252"/>
      <c r="SFL7" s="252"/>
      <c r="SFM7" s="252"/>
      <c r="SFN7" s="252"/>
      <c r="SFO7" s="252"/>
      <c r="SFP7" s="252"/>
      <c r="SFQ7" s="252"/>
      <c r="SFR7" s="252"/>
      <c r="SFS7" s="252"/>
      <c r="SFT7" s="252"/>
      <c r="SFU7" s="252"/>
      <c r="SFV7" s="252"/>
      <c r="SFW7" s="252"/>
      <c r="SFX7" s="252"/>
      <c r="SFY7" s="252"/>
      <c r="SFZ7" s="252"/>
      <c r="SGA7" s="252"/>
      <c r="SGB7" s="252"/>
      <c r="SGC7" s="252"/>
      <c r="SGD7" s="252"/>
      <c r="SGE7" s="252"/>
      <c r="SGF7" s="252"/>
      <c r="SGG7" s="252"/>
      <c r="SGH7" s="252"/>
      <c r="SGI7" s="252"/>
      <c r="SGJ7" s="252"/>
      <c r="SGK7" s="252"/>
      <c r="SGL7" s="252"/>
      <c r="SGM7" s="252"/>
      <c r="SGN7" s="252"/>
      <c r="SGO7" s="252"/>
      <c r="SGP7" s="252"/>
      <c r="SGQ7" s="252"/>
      <c r="SGR7" s="252"/>
      <c r="SGS7" s="252"/>
      <c r="SGT7" s="252"/>
      <c r="SGU7" s="252"/>
      <c r="SGV7" s="252"/>
      <c r="SGW7" s="252"/>
      <c r="SGX7" s="252"/>
      <c r="SGY7" s="252"/>
      <c r="SGZ7" s="252"/>
      <c r="SHA7" s="252"/>
      <c r="SHB7" s="252"/>
      <c r="SHC7" s="252"/>
      <c r="SHD7" s="252"/>
      <c r="SHE7" s="252"/>
      <c r="SHF7" s="252"/>
      <c r="SHG7" s="252"/>
      <c r="SHH7" s="252"/>
      <c r="SHI7" s="252"/>
      <c r="SHJ7" s="252"/>
      <c r="SHK7" s="252"/>
      <c r="SHL7" s="252"/>
      <c r="SHM7" s="252"/>
      <c r="SHN7" s="252"/>
      <c r="SHO7" s="252"/>
      <c r="SHP7" s="252"/>
      <c r="SHQ7" s="252"/>
      <c r="SHR7" s="252"/>
      <c r="SHS7" s="252"/>
      <c r="SHT7" s="252"/>
      <c r="SHU7" s="252"/>
      <c r="SHV7" s="252"/>
      <c r="SHW7" s="252"/>
      <c r="SHX7" s="252"/>
      <c r="SHY7" s="252"/>
      <c r="SHZ7" s="252"/>
      <c r="SIA7" s="252"/>
      <c r="SIB7" s="252"/>
      <c r="SIC7" s="252"/>
      <c r="SID7" s="252"/>
      <c r="SIE7" s="252"/>
      <c r="SIF7" s="252"/>
      <c r="SIG7" s="252"/>
      <c r="SIH7" s="252"/>
      <c r="SII7" s="252"/>
      <c r="SIJ7" s="252"/>
      <c r="SIK7" s="252"/>
      <c r="SIL7" s="252"/>
      <c r="SIM7" s="252"/>
      <c r="SIN7" s="252"/>
      <c r="SIO7" s="252"/>
      <c r="SIP7" s="252"/>
      <c r="SIQ7" s="252"/>
      <c r="SIR7" s="252"/>
      <c r="SIS7" s="252"/>
      <c r="SIT7" s="252"/>
      <c r="SIU7" s="252"/>
      <c r="SIV7" s="252"/>
      <c r="SIW7" s="252"/>
      <c r="SIX7" s="252"/>
      <c r="SIY7" s="252"/>
      <c r="SIZ7" s="252"/>
      <c r="SJA7" s="252"/>
      <c r="SJB7" s="252"/>
      <c r="SJC7" s="252"/>
      <c r="SJD7" s="252"/>
      <c r="SJE7" s="252"/>
      <c r="SJF7" s="252"/>
      <c r="SJG7" s="252"/>
      <c r="SJH7" s="252"/>
      <c r="SJI7" s="252"/>
      <c r="SJJ7" s="252"/>
      <c r="SJK7" s="252"/>
      <c r="SJL7" s="252"/>
      <c r="SJM7" s="252"/>
      <c r="SJN7" s="252"/>
      <c r="SJO7" s="252"/>
      <c r="SJP7" s="252"/>
      <c r="SJQ7" s="252"/>
      <c r="SJR7" s="252"/>
      <c r="SJS7" s="252"/>
      <c r="SJT7" s="252"/>
      <c r="SJU7" s="252"/>
      <c r="SJV7" s="252"/>
      <c r="SJW7" s="252"/>
      <c r="SJX7" s="252"/>
      <c r="SJY7" s="252"/>
      <c r="SJZ7" s="252"/>
      <c r="SKA7" s="252"/>
      <c r="SKB7" s="252"/>
      <c r="SKC7" s="252"/>
      <c r="SKD7" s="252"/>
      <c r="SKE7" s="252"/>
      <c r="SKF7" s="252"/>
      <c r="SKG7" s="252"/>
      <c r="SKH7" s="252"/>
      <c r="SKI7" s="252"/>
      <c r="SKJ7" s="252"/>
      <c r="SKK7" s="252"/>
      <c r="SKL7" s="252"/>
      <c r="SKM7" s="252"/>
      <c r="SKN7" s="252"/>
      <c r="SKO7" s="252"/>
      <c r="SKP7" s="252"/>
      <c r="SKQ7" s="252"/>
      <c r="SKR7" s="252"/>
      <c r="SKS7" s="252"/>
      <c r="SKT7" s="252"/>
      <c r="SKU7" s="252"/>
      <c r="SKV7" s="252"/>
      <c r="SKW7" s="252"/>
      <c r="SKX7" s="252"/>
      <c r="SKY7" s="252"/>
      <c r="SKZ7" s="252"/>
      <c r="SLA7" s="252"/>
      <c r="SLB7" s="252"/>
      <c r="SLC7" s="252"/>
      <c r="SLD7" s="252"/>
      <c r="SLE7" s="252"/>
      <c r="SLF7" s="252"/>
      <c r="SLG7" s="252"/>
      <c r="SLH7" s="252"/>
      <c r="SLI7" s="252"/>
      <c r="SLJ7" s="252"/>
      <c r="SLK7" s="252"/>
      <c r="SLL7" s="252"/>
      <c r="SLM7" s="252"/>
      <c r="SLN7" s="252"/>
      <c r="SLO7" s="252"/>
      <c r="SLP7" s="252"/>
      <c r="SLQ7" s="252"/>
      <c r="SLR7" s="252"/>
      <c r="SLS7" s="252"/>
      <c r="SLT7" s="252"/>
      <c r="SLU7" s="252"/>
      <c r="SLV7" s="252"/>
      <c r="SLW7" s="252"/>
      <c r="SLX7" s="252"/>
      <c r="SLY7" s="252"/>
      <c r="SLZ7" s="252"/>
      <c r="SMA7" s="252"/>
      <c r="SMB7" s="252"/>
      <c r="SMC7" s="252"/>
      <c r="SMD7" s="252"/>
      <c r="SME7" s="252"/>
      <c r="SMF7" s="252"/>
      <c r="SMG7" s="252"/>
      <c r="SMH7" s="252"/>
      <c r="SMI7" s="252"/>
      <c r="SMJ7" s="252"/>
      <c r="SMK7" s="252"/>
      <c r="SML7" s="252"/>
      <c r="SMM7" s="252"/>
      <c r="SMN7" s="252"/>
      <c r="SMO7" s="252"/>
      <c r="SMP7" s="252"/>
      <c r="SMQ7" s="252"/>
      <c r="SMR7" s="252"/>
      <c r="SMS7" s="252"/>
      <c r="SMT7" s="252"/>
      <c r="SMU7" s="252"/>
      <c r="SMV7" s="252"/>
      <c r="SMW7" s="252"/>
      <c r="SMX7" s="252"/>
      <c r="SMY7" s="252"/>
      <c r="SMZ7" s="252"/>
      <c r="SNA7" s="252"/>
      <c r="SNB7" s="252"/>
      <c r="SNC7" s="252"/>
      <c r="SND7" s="252"/>
      <c r="SNE7" s="252"/>
      <c r="SNF7" s="252"/>
      <c r="SNG7" s="252"/>
      <c r="SNH7" s="252"/>
      <c r="SNI7" s="252"/>
      <c r="SNJ7" s="252"/>
      <c r="SNK7" s="252"/>
      <c r="SNL7" s="252"/>
      <c r="SNM7" s="252"/>
      <c r="SNN7" s="252"/>
      <c r="SNO7" s="252"/>
      <c r="SNP7" s="252"/>
      <c r="SNQ7" s="252"/>
      <c r="SNR7" s="252"/>
      <c r="SNS7" s="252"/>
      <c r="SNT7" s="252"/>
      <c r="SNU7" s="252"/>
      <c r="SNV7" s="252"/>
      <c r="SNW7" s="252"/>
      <c r="SNX7" s="252"/>
      <c r="SNY7" s="252"/>
      <c r="SNZ7" s="252"/>
      <c r="SOA7" s="252"/>
      <c r="SOB7" s="252"/>
      <c r="SOC7" s="252"/>
      <c r="SOD7" s="252"/>
      <c r="SOE7" s="252"/>
      <c r="SOF7" s="252"/>
      <c r="SOG7" s="252"/>
      <c r="SOH7" s="252"/>
      <c r="SOI7" s="252"/>
      <c r="SOJ7" s="252"/>
      <c r="SOK7" s="252"/>
      <c r="SOL7" s="252"/>
      <c r="SOM7" s="252"/>
      <c r="SON7" s="252"/>
      <c r="SOO7" s="252"/>
      <c r="SOP7" s="252"/>
      <c r="SOQ7" s="252"/>
      <c r="SOR7" s="252"/>
      <c r="SOS7" s="252"/>
      <c r="SOT7" s="252"/>
      <c r="SOU7" s="252"/>
      <c r="SOV7" s="252"/>
      <c r="SOW7" s="252"/>
      <c r="SOX7" s="252"/>
      <c r="SOY7" s="252"/>
      <c r="SOZ7" s="252"/>
      <c r="SPA7" s="252"/>
      <c r="SPB7" s="252"/>
      <c r="SPC7" s="252"/>
      <c r="SPD7" s="252"/>
      <c r="SPE7" s="252"/>
      <c r="SPF7" s="252"/>
      <c r="SPG7" s="252"/>
      <c r="SPH7" s="252"/>
      <c r="SPI7" s="252"/>
      <c r="SPJ7" s="252"/>
      <c r="SPK7" s="252"/>
      <c r="SPL7" s="252"/>
      <c r="SPM7" s="252"/>
      <c r="SPN7" s="252"/>
      <c r="SPO7" s="252"/>
      <c r="SPP7" s="252"/>
      <c r="SPQ7" s="252"/>
      <c r="SPR7" s="252"/>
      <c r="SPS7" s="252"/>
      <c r="SPT7" s="252"/>
      <c r="SPU7" s="252"/>
      <c r="SPV7" s="252"/>
      <c r="SPW7" s="252"/>
      <c r="SPX7" s="252"/>
      <c r="SPY7" s="252"/>
      <c r="SPZ7" s="252"/>
      <c r="SQA7" s="252"/>
      <c r="SQB7" s="252"/>
      <c r="SQC7" s="252"/>
      <c r="SQD7" s="252"/>
      <c r="SQE7" s="252"/>
      <c r="SQF7" s="252"/>
      <c r="SQG7" s="252"/>
      <c r="SQH7" s="252"/>
      <c r="SQI7" s="252"/>
      <c r="SQJ7" s="252"/>
      <c r="SQK7" s="252"/>
      <c r="SQL7" s="252"/>
      <c r="SQM7" s="252"/>
      <c r="SQN7" s="252"/>
      <c r="SQO7" s="252"/>
      <c r="SQP7" s="252"/>
      <c r="SQQ7" s="252"/>
      <c r="SQR7" s="252"/>
      <c r="SQS7" s="252"/>
      <c r="SQT7" s="252"/>
      <c r="SQU7" s="252"/>
      <c r="SQV7" s="252"/>
      <c r="SQW7" s="252"/>
      <c r="SQX7" s="252"/>
      <c r="SQY7" s="252"/>
      <c r="SQZ7" s="252"/>
      <c r="SRA7" s="252"/>
      <c r="SRB7" s="252"/>
      <c r="SRC7" s="252"/>
      <c r="SRD7" s="252"/>
      <c r="SRE7" s="252"/>
      <c r="SRF7" s="252"/>
      <c r="SRG7" s="252"/>
      <c r="SRH7" s="252"/>
      <c r="SRI7" s="252"/>
      <c r="SRJ7" s="252"/>
      <c r="SRK7" s="252"/>
      <c r="SRL7" s="252"/>
      <c r="SRM7" s="252"/>
      <c r="SRN7" s="252"/>
      <c r="SRO7" s="252"/>
      <c r="SRP7" s="252"/>
      <c r="SRQ7" s="252"/>
      <c r="SRR7" s="252"/>
      <c r="SRS7" s="252"/>
      <c r="SRT7" s="252"/>
      <c r="SRU7" s="252"/>
      <c r="SRV7" s="252"/>
      <c r="SRW7" s="252"/>
      <c r="SRX7" s="252"/>
      <c r="SRY7" s="252"/>
      <c r="SRZ7" s="252"/>
      <c r="SSA7" s="252"/>
      <c r="SSB7" s="252"/>
      <c r="SSC7" s="252"/>
      <c r="SSD7" s="252"/>
      <c r="SSE7" s="252"/>
      <c r="SSF7" s="252"/>
      <c r="SSG7" s="252"/>
      <c r="SSH7" s="252"/>
      <c r="SSI7" s="252"/>
      <c r="SSJ7" s="252"/>
      <c r="SSK7" s="252"/>
      <c r="SSL7" s="252"/>
      <c r="SSM7" s="252"/>
      <c r="SSN7" s="252"/>
      <c r="SSO7" s="252"/>
      <c r="SSP7" s="252"/>
      <c r="SSQ7" s="252"/>
      <c r="SSR7" s="252"/>
      <c r="SSS7" s="252"/>
      <c r="SST7" s="252"/>
      <c r="SSU7" s="252"/>
      <c r="SSV7" s="252"/>
      <c r="SSW7" s="252"/>
      <c r="SSX7" s="252"/>
      <c r="SSY7" s="252"/>
      <c r="SSZ7" s="252"/>
      <c r="STA7" s="252"/>
      <c r="STB7" s="252"/>
      <c r="STC7" s="252"/>
      <c r="STD7" s="252"/>
      <c r="STE7" s="252"/>
      <c r="STF7" s="252"/>
      <c r="STG7" s="252"/>
      <c r="STH7" s="252"/>
      <c r="STI7" s="252"/>
      <c r="STJ7" s="252"/>
      <c r="STK7" s="252"/>
      <c r="STL7" s="252"/>
      <c r="STM7" s="252"/>
      <c r="STN7" s="252"/>
      <c r="STO7" s="252"/>
      <c r="STP7" s="252"/>
      <c r="STQ7" s="252"/>
      <c r="STR7" s="252"/>
      <c r="STS7" s="252"/>
      <c r="STT7" s="252"/>
      <c r="STU7" s="252"/>
      <c r="STV7" s="252"/>
      <c r="STW7" s="252"/>
      <c r="STX7" s="252"/>
      <c r="STY7" s="252"/>
      <c r="STZ7" s="252"/>
      <c r="SUA7" s="252"/>
      <c r="SUB7" s="252"/>
      <c r="SUC7" s="252"/>
      <c r="SUD7" s="252"/>
      <c r="SUE7" s="252"/>
      <c r="SUF7" s="252"/>
      <c r="SUG7" s="252"/>
      <c r="SUH7" s="252"/>
      <c r="SUI7" s="252"/>
      <c r="SUJ7" s="252"/>
      <c r="SUK7" s="252"/>
      <c r="SUL7" s="252"/>
      <c r="SUM7" s="252"/>
      <c r="SUN7" s="252"/>
      <c r="SUO7" s="252"/>
      <c r="SUP7" s="252"/>
      <c r="SUQ7" s="252"/>
      <c r="SUR7" s="252"/>
      <c r="SUS7" s="252"/>
      <c r="SUT7" s="252"/>
      <c r="SUU7" s="252"/>
      <c r="SUV7" s="252"/>
      <c r="SUW7" s="252"/>
      <c r="SUX7" s="252"/>
      <c r="SUY7" s="252"/>
      <c r="SUZ7" s="252"/>
      <c r="SVA7" s="252"/>
      <c r="SVB7" s="252"/>
      <c r="SVC7" s="252"/>
      <c r="SVD7" s="252"/>
      <c r="SVE7" s="252"/>
      <c r="SVF7" s="252"/>
      <c r="SVG7" s="252"/>
      <c r="SVH7" s="252"/>
      <c r="SVI7" s="252"/>
      <c r="SVJ7" s="252"/>
      <c r="SVK7" s="252"/>
      <c r="SVL7" s="252"/>
      <c r="SVM7" s="252"/>
      <c r="SVN7" s="252"/>
      <c r="SVO7" s="252"/>
      <c r="SVP7" s="252"/>
      <c r="SVQ7" s="252"/>
      <c r="SVR7" s="252"/>
      <c r="SVS7" s="252"/>
      <c r="SVT7" s="252"/>
      <c r="SVU7" s="252"/>
      <c r="SVV7" s="252"/>
      <c r="SVW7" s="252"/>
      <c r="SVX7" s="252"/>
      <c r="SVY7" s="252"/>
      <c r="SVZ7" s="252"/>
      <c r="SWA7" s="252"/>
      <c r="SWB7" s="252"/>
      <c r="SWC7" s="252"/>
      <c r="SWD7" s="252"/>
      <c r="SWE7" s="252"/>
      <c r="SWF7" s="252"/>
      <c r="SWG7" s="252"/>
      <c r="SWH7" s="252"/>
      <c r="SWI7" s="252"/>
      <c r="SWJ7" s="252"/>
      <c r="SWK7" s="252"/>
      <c r="SWL7" s="252"/>
      <c r="SWM7" s="252"/>
      <c r="SWN7" s="252"/>
      <c r="SWO7" s="252"/>
      <c r="SWP7" s="252"/>
      <c r="SWQ7" s="252"/>
      <c r="SWR7" s="252"/>
      <c r="SWS7" s="252"/>
      <c r="SWT7" s="252"/>
      <c r="SWU7" s="252"/>
      <c r="SWV7" s="252"/>
      <c r="SWW7" s="252"/>
      <c r="SWX7" s="252"/>
      <c r="SWY7" s="252"/>
      <c r="SWZ7" s="252"/>
      <c r="SXA7" s="252"/>
      <c r="SXB7" s="252"/>
      <c r="SXC7" s="252"/>
      <c r="SXD7" s="252"/>
      <c r="SXE7" s="252"/>
      <c r="SXF7" s="252"/>
      <c r="SXG7" s="252"/>
      <c r="SXH7" s="252"/>
      <c r="SXI7" s="252"/>
      <c r="SXJ7" s="252"/>
      <c r="SXK7" s="252"/>
      <c r="SXL7" s="252"/>
      <c r="SXM7" s="252"/>
      <c r="SXN7" s="252"/>
      <c r="SXO7" s="252"/>
      <c r="SXP7" s="252"/>
      <c r="SXQ7" s="252"/>
      <c r="SXR7" s="252"/>
      <c r="SXS7" s="252"/>
      <c r="SXT7" s="252"/>
      <c r="SXU7" s="252"/>
      <c r="SXV7" s="252"/>
      <c r="SXW7" s="252"/>
      <c r="SXX7" s="252"/>
      <c r="SXY7" s="252"/>
      <c r="SXZ7" s="252"/>
      <c r="SYA7" s="252"/>
      <c r="SYB7" s="252"/>
      <c r="SYC7" s="252"/>
      <c r="SYD7" s="252"/>
      <c r="SYE7" s="252"/>
      <c r="SYF7" s="252"/>
      <c r="SYG7" s="252"/>
      <c r="SYH7" s="252"/>
      <c r="SYI7" s="252"/>
      <c r="SYJ7" s="252"/>
      <c r="SYK7" s="252"/>
      <c r="SYL7" s="252"/>
      <c r="SYM7" s="252"/>
      <c r="SYN7" s="252"/>
      <c r="SYO7" s="252"/>
      <c r="SYP7" s="252"/>
      <c r="SYQ7" s="252"/>
      <c r="SYR7" s="252"/>
      <c r="SYS7" s="252"/>
      <c r="SYT7" s="252"/>
      <c r="SYU7" s="252"/>
      <c r="SYV7" s="252"/>
      <c r="SYW7" s="252"/>
      <c r="SYX7" s="252"/>
      <c r="SYY7" s="252"/>
      <c r="SYZ7" s="252"/>
      <c r="SZA7" s="252"/>
      <c r="SZB7" s="252"/>
      <c r="SZC7" s="252"/>
      <c r="SZD7" s="252"/>
      <c r="SZE7" s="252"/>
      <c r="SZF7" s="252"/>
      <c r="SZG7" s="252"/>
      <c r="SZH7" s="252"/>
      <c r="SZI7" s="252"/>
      <c r="SZJ7" s="252"/>
      <c r="SZK7" s="252"/>
      <c r="SZL7" s="252"/>
      <c r="SZM7" s="252"/>
      <c r="SZN7" s="252"/>
      <c r="SZO7" s="252"/>
      <c r="SZP7" s="252"/>
      <c r="SZQ7" s="252"/>
      <c r="SZR7" s="252"/>
      <c r="SZS7" s="252"/>
      <c r="SZT7" s="252"/>
      <c r="SZU7" s="252"/>
      <c r="SZV7" s="252"/>
      <c r="SZW7" s="252"/>
      <c r="SZX7" s="252"/>
      <c r="SZY7" s="252"/>
      <c r="SZZ7" s="252"/>
      <c r="TAA7" s="252"/>
      <c r="TAB7" s="252"/>
      <c r="TAC7" s="252"/>
      <c r="TAD7" s="252"/>
      <c r="TAE7" s="252"/>
      <c r="TAF7" s="252"/>
      <c r="TAG7" s="252"/>
      <c r="TAH7" s="252"/>
      <c r="TAI7" s="252"/>
      <c r="TAJ7" s="252"/>
      <c r="TAK7" s="252"/>
      <c r="TAL7" s="252"/>
      <c r="TAM7" s="252"/>
      <c r="TAN7" s="252"/>
      <c r="TAO7" s="252"/>
      <c r="TAP7" s="252"/>
      <c r="TAQ7" s="252"/>
      <c r="TAR7" s="252"/>
      <c r="TAS7" s="252"/>
      <c r="TAT7" s="252"/>
      <c r="TAU7" s="252"/>
      <c r="TAV7" s="252"/>
      <c r="TAW7" s="252"/>
      <c r="TAX7" s="252"/>
      <c r="TAY7" s="252"/>
      <c r="TAZ7" s="252"/>
      <c r="TBA7" s="252"/>
      <c r="TBB7" s="252"/>
      <c r="TBC7" s="252"/>
      <c r="TBD7" s="252"/>
      <c r="TBE7" s="252"/>
      <c r="TBF7" s="252"/>
      <c r="TBG7" s="252"/>
      <c r="TBH7" s="252"/>
      <c r="TBI7" s="252"/>
      <c r="TBJ7" s="252"/>
      <c r="TBK7" s="252"/>
      <c r="TBL7" s="252"/>
      <c r="TBM7" s="252"/>
      <c r="TBN7" s="252"/>
      <c r="TBO7" s="252"/>
      <c r="TBP7" s="252"/>
      <c r="TBQ7" s="252"/>
      <c r="TBR7" s="252"/>
      <c r="TBS7" s="252"/>
      <c r="TBT7" s="252"/>
      <c r="TBU7" s="252"/>
      <c r="TBV7" s="252"/>
      <c r="TBW7" s="252"/>
      <c r="TBX7" s="252"/>
      <c r="TBY7" s="252"/>
      <c r="TBZ7" s="252"/>
      <c r="TCA7" s="252"/>
      <c r="TCB7" s="252"/>
      <c r="TCC7" s="252"/>
      <c r="TCD7" s="252"/>
      <c r="TCE7" s="252"/>
      <c r="TCF7" s="252"/>
      <c r="TCG7" s="252"/>
      <c r="TCH7" s="252"/>
      <c r="TCI7" s="252"/>
      <c r="TCJ7" s="252"/>
      <c r="TCK7" s="252"/>
      <c r="TCL7" s="252"/>
      <c r="TCM7" s="252"/>
      <c r="TCN7" s="252"/>
      <c r="TCO7" s="252"/>
      <c r="TCP7" s="252"/>
      <c r="TCQ7" s="252"/>
      <c r="TCR7" s="252"/>
      <c r="TCS7" s="252"/>
      <c r="TCT7" s="252"/>
      <c r="TCU7" s="252"/>
      <c r="TCV7" s="252"/>
      <c r="TCW7" s="252"/>
      <c r="TCX7" s="252"/>
      <c r="TCY7" s="252"/>
      <c r="TCZ7" s="252"/>
      <c r="TDA7" s="252"/>
      <c r="TDB7" s="252"/>
      <c r="TDC7" s="252"/>
      <c r="TDD7" s="252"/>
      <c r="TDE7" s="252"/>
      <c r="TDF7" s="252"/>
      <c r="TDG7" s="252"/>
      <c r="TDH7" s="252"/>
      <c r="TDI7" s="252"/>
      <c r="TDJ7" s="252"/>
      <c r="TDK7" s="252"/>
      <c r="TDL7" s="252"/>
      <c r="TDM7" s="252"/>
      <c r="TDN7" s="252"/>
      <c r="TDO7" s="252"/>
      <c r="TDP7" s="252"/>
      <c r="TDQ7" s="252"/>
      <c r="TDR7" s="252"/>
      <c r="TDS7" s="252"/>
      <c r="TDT7" s="252"/>
      <c r="TDU7" s="252"/>
      <c r="TDV7" s="252"/>
      <c r="TDW7" s="252"/>
      <c r="TDX7" s="252"/>
      <c r="TDY7" s="252"/>
      <c r="TDZ7" s="252"/>
      <c r="TEA7" s="252"/>
      <c r="TEB7" s="252"/>
      <c r="TEC7" s="252"/>
      <c r="TED7" s="252"/>
      <c r="TEE7" s="252"/>
      <c r="TEF7" s="252"/>
      <c r="TEG7" s="252"/>
      <c r="TEH7" s="252"/>
      <c r="TEI7" s="252"/>
      <c r="TEJ7" s="252"/>
      <c r="TEK7" s="252"/>
      <c r="TEL7" s="252"/>
      <c r="TEM7" s="252"/>
      <c r="TEN7" s="252"/>
      <c r="TEO7" s="252"/>
      <c r="TEP7" s="252"/>
      <c r="TEQ7" s="252"/>
      <c r="TER7" s="252"/>
      <c r="TES7" s="252"/>
      <c r="TET7" s="252"/>
      <c r="TEU7" s="252"/>
      <c r="TEV7" s="252"/>
      <c r="TEW7" s="252"/>
      <c r="TEX7" s="252"/>
      <c r="TEY7" s="252"/>
      <c r="TEZ7" s="252"/>
      <c r="TFA7" s="252"/>
      <c r="TFB7" s="252"/>
      <c r="TFC7" s="252"/>
      <c r="TFD7" s="252"/>
      <c r="TFE7" s="252"/>
      <c r="TFF7" s="252"/>
      <c r="TFG7" s="252"/>
      <c r="TFH7" s="252"/>
      <c r="TFI7" s="252"/>
      <c r="TFJ7" s="252"/>
      <c r="TFK7" s="252"/>
      <c r="TFL7" s="252"/>
      <c r="TFM7" s="252"/>
      <c r="TFN7" s="252"/>
      <c r="TFO7" s="252"/>
      <c r="TFP7" s="252"/>
      <c r="TFQ7" s="252"/>
      <c r="TFR7" s="252"/>
      <c r="TFS7" s="252"/>
      <c r="TFT7" s="252"/>
      <c r="TFU7" s="252"/>
      <c r="TFV7" s="252"/>
      <c r="TFW7" s="252"/>
      <c r="TFX7" s="252"/>
      <c r="TFY7" s="252"/>
      <c r="TFZ7" s="252"/>
      <c r="TGA7" s="252"/>
      <c r="TGB7" s="252"/>
      <c r="TGC7" s="252"/>
      <c r="TGD7" s="252"/>
      <c r="TGE7" s="252"/>
      <c r="TGF7" s="252"/>
      <c r="TGG7" s="252"/>
      <c r="TGH7" s="252"/>
      <c r="TGI7" s="252"/>
      <c r="TGJ7" s="252"/>
      <c r="TGK7" s="252"/>
      <c r="TGL7" s="252"/>
      <c r="TGM7" s="252"/>
      <c r="TGN7" s="252"/>
      <c r="TGO7" s="252"/>
      <c r="TGP7" s="252"/>
      <c r="TGQ7" s="252"/>
      <c r="TGR7" s="252"/>
      <c r="TGS7" s="252"/>
      <c r="TGT7" s="252"/>
      <c r="TGU7" s="252"/>
      <c r="TGV7" s="252"/>
      <c r="TGW7" s="252"/>
      <c r="TGX7" s="252"/>
      <c r="TGY7" s="252"/>
      <c r="TGZ7" s="252"/>
      <c r="THA7" s="252"/>
      <c r="THB7" s="252"/>
      <c r="THC7" s="252"/>
      <c r="THD7" s="252"/>
      <c r="THE7" s="252"/>
      <c r="THF7" s="252"/>
      <c r="THG7" s="252"/>
      <c r="THH7" s="252"/>
      <c r="THI7" s="252"/>
      <c r="THJ7" s="252"/>
      <c r="THK7" s="252"/>
      <c r="THL7" s="252"/>
      <c r="THM7" s="252"/>
      <c r="THN7" s="252"/>
      <c r="THO7" s="252"/>
      <c r="THP7" s="252"/>
      <c r="THQ7" s="252"/>
      <c r="THR7" s="252"/>
      <c r="THS7" s="252"/>
      <c r="THT7" s="252"/>
      <c r="THU7" s="252"/>
      <c r="THV7" s="252"/>
      <c r="THW7" s="252"/>
      <c r="THX7" s="252"/>
      <c r="THY7" s="252"/>
      <c r="THZ7" s="252"/>
      <c r="TIA7" s="252"/>
      <c r="TIB7" s="252"/>
      <c r="TIC7" s="252"/>
      <c r="TID7" s="252"/>
      <c r="TIE7" s="252"/>
      <c r="TIF7" s="252"/>
      <c r="TIG7" s="252"/>
      <c r="TIH7" s="252"/>
      <c r="TII7" s="252"/>
      <c r="TIJ7" s="252"/>
      <c r="TIK7" s="252"/>
      <c r="TIL7" s="252"/>
      <c r="TIM7" s="252"/>
      <c r="TIN7" s="252"/>
      <c r="TIO7" s="252"/>
      <c r="TIP7" s="252"/>
      <c r="TIQ7" s="252"/>
      <c r="TIR7" s="252"/>
      <c r="TIS7" s="252"/>
      <c r="TIT7" s="252"/>
      <c r="TIU7" s="252"/>
      <c r="TIV7" s="252"/>
      <c r="TIW7" s="252"/>
      <c r="TIX7" s="252"/>
      <c r="TIY7" s="252"/>
      <c r="TIZ7" s="252"/>
      <c r="TJA7" s="252"/>
      <c r="TJB7" s="252"/>
      <c r="TJC7" s="252"/>
      <c r="TJD7" s="252"/>
      <c r="TJE7" s="252"/>
      <c r="TJF7" s="252"/>
      <c r="TJG7" s="252"/>
      <c r="TJH7" s="252"/>
      <c r="TJI7" s="252"/>
      <c r="TJJ7" s="252"/>
      <c r="TJK7" s="252"/>
      <c r="TJL7" s="252"/>
      <c r="TJM7" s="252"/>
      <c r="TJN7" s="252"/>
      <c r="TJO7" s="252"/>
      <c r="TJP7" s="252"/>
      <c r="TJQ7" s="252"/>
      <c r="TJR7" s="252"/>
      <c r="TJS7" s="252"/>
      <c r="TJT7" s="252"/>
      <c r="TJU7" s="252"/>
      <c r="TJV7" s="252"/>
      <c r="TJW7" s="252"/>
      <c r="TJX7" s="252"/>
      <c r="TJY7" s="252"/>
      <c r="TJZ7" s="252"/>
      <c r="TKA7" s="252"/>
      <c r="TKB7" s="252"/>
      <c r="TKC7" s="252"/>
      <c r="TKD7" s="252"/>
      <c r="TKE7" s="252"/>
      <c r="TKF7" s="252"/>
      <c r="TKG7" s="252"/>
      <c r="TKH7" s="252"/>
      <c r="TKI7" s="252"/>
      <c r="TKJ7" s="252"/>
      <c r="TKK7" s="252"/>
      <c r="TKL7" s="252"/>
      <c r="TKM7" s="252"/>
      <c r="TKN7" s="252"/>
      <c r="TKO7" s="252"/>
      <c r="TKP7" s="252"/>
      <c r="TKQ7" s="252"/>
      <c r="TKR7" s="252"/>
      <c r="TKS7" s="252"/>
      <c r="TKT7" s="252"/>
      <c r="TKU7" s="252"/>
      <c r="TKV7" s="252"/>
      <c r="TKW7" s="252"/>
      <c r="TKX7" s="252"/>
      <c r="TKY7" s="252"/>
      <c r="TKZ7" s="252"/>
      <c r="TLA7" s="252"/>
      <c r="TLB7" s="252"/>
      <c r="TLC7" s="252"/>
      <c r="TLD7" s="252"/>
      <c r="TLE7" s="252"/>
      <c r="TLF7" s="252"/>
      <c r="TLG7" s="252"/>
      <c r="TLH7" s="252"/>
      <c r="TLI7" s="252"/>
      <c r="TLJ7" s="252"/>
      <c r="TLK7" s="252"/>
      <c r="TLL7" s="252"/>
      <c r="TLM7" s="252"/>
      <c r="TLN7" s="252"/>
      <c r="TLO7" s="252"/>
      <c r="TLP7" s="252"/>
      <c r="TLQ7" s="252"/>
      <c r="TLR7" s="252"/>
      <c r="TLS7" s="252"/>
      <c r="TLT7" s="252"/>
      <c r="TLU7" s="252"/>
      <c r="TLV7" s="252"/>
      <c r="TLW7" s="252"/>
      <c r="TLX7" s="252"/>
      <c r="TLY7" s="252"/>
      <c r="TLZ7" s="252"/>
      <c r="TMA7" s="252"/>
      <c r="TMB7" s="252"/>
      <c r="TMC7" s="252"/>
      <c r="TMD7" s="252"/>
      <c r="TME7" s="252"/>
      <c r="TMF7" s="252"/>
      <c r="TMG7" s="252"/>
      <c r="TMH7" s="252"/>
      <c r="TMI7" s="252"/>
      <c r="TMJ7" s="252"/>
      <c r="TMK7" s="252"/>
      <c r="TML7" s="252"/>
      <c r="TMM7" s="252"/>
      <c r="TMN7" s="252"/>
      <c r="TMO7" s="252"/>
      <c r="TMP7" s="252"/>
      <c r="TMQ7" s="252"/>
      <c r="TMR7" s="252"/>
      <c r="TMS7" s="252"/>
      <c r="TMT7" s="252"/>
      <c r="TMU7" s="252"/>
      <c r="TMV7" s="252"/>
      <c r="TMW7" s="252"/>
      <c r="TMX7" s="252"/>
      <c r="TMY7" s="252"/>
      <c r="TMZ7" s="252"/>
      <c r="TNA7" s="252"/>
      <c r="TNB7" s="252"/>
      <c r="TNC7" s="252"/>
      <c r="TND7" s="252"/>
      <c r="TNE7" s="252"/>
      <c r="TNF7" s="252"/>
      <c r="TNG7" s="252"/>
      <c r="TNH7" s="252"/>
      <c r="TNI7" s="252"/>
      <c r="TNJ7" s="252"/>
      <c r="TNK7" s="252"/>
      <c r="TNL7" s="252"/>
      <c r="TNM7" s="252"/>
      <c r="TNN7" s="252"/>
      <c r="TNO7" s="252"/>
      <c r="TNP7" s="252"/>
      <c r="TNQ7" s="252"/>
      <c r="TNR7" s="252"/>
      <c r="TNS7" s="252"/>
      <c r="TNT7" s="252"/>
      <c r="TNU7" s="252"/>
      <c r="TNV7" s="252"/>
      <c r="TNW7" s="252"/>
      <c r="TNX7" s="252"/>
      <c r="TNY7" s="252"/>
      <c r="TNZ7" s="252"/>
      <c r="TOA7" s="252"/>
      <c r="TOB7" s="252"/>
      <c r="TOC7" s="252"/>
      <c r="TOD7" s="252"/>
      <c r="TOE7" s="252"/>
      <c r="TOF7" s="252"/>
      <c r="TOG7" s="252"/>
      <c r="TOH7" s="252"/>
      <c r="TOI7" s="252"/>
      <c r="TOJ7" s="252"/>
      <c r="TOK7" s="252"/>
      <c r="TOL7" s="252"/>
      <c r="TOM7" s="252"/>
      <c r="TON7" s="252"/>
      <c r="TOO7" s="252"/>
      <c r="TOP7" s="252"/>
      <c r="TOQ7" s="252"/>
      <c r="TOR7" s="252"/>
      <c r="TOS7" s="252"/>
      <c r="TOT7" s="252"/>
      <c r="TOU7" s="252"/>
      <c r="TOV7" s="252"/>
      <c r="TOW7" s="252"/>
      <c r="TOX7" s="252"/>
      <c r="TOY7" s="252"/>
      <c r="TOZ7" s="252"/>
      <c r="TPA7" s="252"/>
      <c r="TPB7" s="252"/>
      <c r="TPC7" s="252"/>
      <c r="TPD7" s="252"/>
      <c r="TPE7" s="252"/>
      <c r="TPF7" s="252"/>
      <c r="TPG7" s="252"/>
      <c r="TPH7" s="252"/>
      <c r="TPI7" s="252"/>
      <c r="TPJ7" s="252"/>
      <c r="TPK7" s="252"/>
      <c r="TPL7" s="252"/>
      <c r="TPM7" s="252"/>
      <c r="TPN7" s="252"/>
      <c r="TPO7" s="252"/>
      <c r="TPP7" s="252"/>
      <c r="TPQ7" s="252"/>
      <c r="TPR7" s="252"/>
      <c r="TPS7" s="252"/>
      <c r="TPT7" s="252"/>
      <c r="TPU7" s="252"/>
      <c r="TPV7" s="252"/>
      <c r="TPW7" s="252"/>
      <c r="TPX7" s="252"/>
      <c r="TPY7" s="252"/>
      <c r="TPZ7" s="252"/>
      <c r="TQA7" s="252"/>
      <c r="TQB7" s="252"/>
      <c r="TQC7" s="252"/>
      <c r="TQD7" s="252"/>
      <c r="TQE7" s="252"/>
      <c r="TQF7" s="252"/>
      <c r="TQG7" s="252"/>
      <c r="TQH7" s="252"/>
      <c r="TQI7" s="252"/>
      <c r="TQJ7" s="252"/>
      <c r="TQK7" s="252"/>
      <c r="TQL7" s="252"/>
      <c r="TQM7" s="252"/>
      <c r="TQN7" s="252"/>
      <c r="TQO7" s="252"/>
      <c r="TQP7" s="252"/>
      <c r="TQQ7" s="252"/>
      <c r="TQR7" s="252"/>
      <c r="TQS7" s="252"/>
      <c r="TQT7" s="252"/>
      <c r="TQU7" s="252"/>
      <c r="TQV7" s="252"/>
      <c r="TQW7" s="252"/>
      <c r="TQX7" s="252"/>
      <c r="TQY7" s="252"/>
      <c r="TQZ7" s="252"/>
      <c r="TRA7" s="252"/>
      <c r="TRB7" s="252"/>
      <c r="TRC7" s="252"/>
      <c r="TRD7" s="252"/>
      <c r="TRE7" s="252"/>
      <c r="TRF7" s="252"/>
      <c r="TRG7" s="252"/>
      <c r="TRH7" s="252"/>
      <c r="TRI7" s="252"/>
      <c r="TRJ7" s="252"/>
      <c r="TRK7" s="252"/>
      <c r="TRL7" s="252"/>
      <c r="TRM7" s="252"/>
      <c r="TRN7" s="252"/>
      <c r="TRO7" s="252"/>
      <c r="TRP7" s="252"/>
      <c r="TRQ7" s="252"/>
      <c r="TRR7" s="252"/>
      <c r="TRS7" s="252"/>
      <c r="TRT7" s="252"/>
      <c r="TRU7" s="252"/>
      <c r="TRV7" s="252"/>
      <c r="TRW7" s="252"/>
      <c r="TRX7" s="252"/>
      <c r="TRY7" s="252"/>
      <c r="TRZ7" s="252"/>
      <c r="TSA7" s="252"/>
      <c r="TSB7" s="252"/>
      <c r="TSC7" s="252"/>
      <c r="TSD7" s="252"/>
      <c r="TSE7" s="252"/>
      <c r="TSF7" s="252"/>
      <c r="TSG7" s="252"/>
      <c r="TSH7" s="252"/>
      <c r="TSI7" s="252"/>
      <c r="TSJ7" s="252"/>
      <c r="TSK7" s="252"/>
      <c r="TSL7" s="252"/>
      <c r="TSM7" s="252"/>
      <c r="TSN7" s="252"/>
      <c r="TSO7" s="252"/>
      <c r="TSP7" s="252"/>
      <c r="TSQ7" s="252"/>
      <c r="TSR7" s="252"/>
      <c r="TSS7" s="252"/>
      <c r="TST7" s="252"/>
      <c r="TSU7" s="252"/>
      <c r="TSV7" s="252"/>
      <c r="TSW7" s="252"/>
      <c r="TSX7" s="252"/>
      <c r="TSY7" s="252"/>
      <c r="TSZ7" s="252"/>
      <c r="TTA7" s="252"/>
      <c r="TTB7" s="252"/>
      <c r="TTC7" s="252"/>
      <c r="TTD7" s="252"/>
      <c r="TTE7" s="252"/>
      <c r="TTF7" s="252"/>
      <c r="TTG7" s="252"/>
      <c r="TTH7" s="252"/>
      <c r="TTI7" s="252"/>
      <c r="TTJ7" s="252"/>
      <c r="TTK7" s="252"/>
      <c r="TTL7" s="252"/>
      <c r="TTM7" s="252"/>
      <c r="TTN7" s="252"/>
      <c r="TTO7" s="252"/>
      <c r="TTP7" s="252"/>
      <c r="TTQ7" s="252"/>
      <c r="TTR7" s="252"/>
      <c r="TTS7" s="252"/>
      <c r="TTT7" s="252"/>
      <c r="TTU7" s="252"/>
      <c r="TTV7" s="252"/>
      <c r="TTW7" s="252"/>
      <c r="TTX7" s="252"/>
      <c r="TTY7" s="252"/>
      <c r="TTZ7" s="252"/>
      <c r="TUA7" s="252"/>
      <c r="TUB7" s="252"/>
      <c r="TUC7" s="252"/>
      <c r="TUD7" s="252"/>
      <c r="TUE7" s="252"/>
      <c r="TUF7" s="252"/>
      <c r="TUG7" s="252"/>
      <c r="TUH7" s="252"/>
      <c r="TUI7" s="252"/>
      <c r="TUJ7" s="252"/>
      <c r="TUK7" s="252"/>
      <c r="TUL7" s="252"/>
      <c r="TUM7" s="252"/>
      <c r="TUN7" s="252"/>
      <c r="TUO7" s="252"/>
      <c r="TUP7" s="252"/>
      <c r="TUQ7" s="252"/>
      <c r="TUR7" s="252"/>
      <c r="TUS7" s="252"/>
      <c r="TUT7" s="252"/>
      <c r="TUU7" s="252"/>
      <c r="TUV7" s="252"/>
      <c r="TUW7" s="252"/>
      <c r="TUX7" s="252"/>
      <c r="TUY7" s="252"/>
      <c r="TUZ7" s="252"/>
      <c r="TVA7" s="252"/>
      <c r="TVB7" s="252"/>
      <c r="TVC7" s="252"/>
      <c r="TVD7" s="252"/>
      <c r="TVE7" s="252"/>
      <c r="TVF7" s="252"/>
      <c r="TVG7" s="252"/>
      <c r="TVH7" s="252"/>
      <c r="TVI7" s="252"/>
      <c r="TVJ7" s="252"/>
      <c r="TVK7" s="252"/>
      <c r="TVL7" s="252"/>
      <c r="TVM7" s="252"/>
      <c r="TVN7" s="252"/>
      <c r="TVO7" s="252"/>
      <c r="TVP7" s="252"/>
      <c r="TVQ7" s="252"/>
      <c r="TVR7" s="252"/>
      <c r="TVS7" s="252"/>
      <c r="TVT7" s="252"/>
      <c r="TVU7" s="252"/>
      <c r="TVV7" s="252"/>
      <c r="TVW7" s="252"/>
      <c r="TVX7" s="252"/>
      <c r="TVY7" s="252"/>
      <c r="TVZ7" s="252"/>
      <c r="TWA7" s="252"/>
      <c r="TWB7" s="252"/>
      <c r="TWC7" s="252"/>
      <c r="TWD7" s="252"/>
      <c r="TWE7" s="252"/>
      <c r="TWF7" s="252"/>
      <c r="TWG7" s="252"/>
      <c r="TWH7" s="252"/>
      <c r="TWI7" s="252"/>
      <c r="TWJ7" s="252"/>
      <c r="TWK7" s="252"/>
      <c r="TWL7" s="252"/>
      <c r="TWM7" s="252"/>
      <c r="TWN7" s="252"/>
      <c r="TWO7" s="252"/>
      <c r="TWP7" s="252"/>
      <c r="TWQ7" s="252"/>
      <c r="TWR7" s="252"/>
      <c r="TWS7" s="252"/>
      <c r="TWT7" s="252"/>
      <c r="TWU7" s="252"/>
      <c r="TWV7" s="252"/>
      <c r="TWW7" s="252"/>
      <c r="TWX7" s="252"/>
      <c r="TWY7" s="252"/>
      <c r="TWZ7" s="252"/>
      <c r="TXA7" s="252"/>
      <c r="TXB7" s="252"/>
      <c r="TXC7" s="252"/>
      <c r="TXD7" s="252"/>
      <c r="TXE7" s="252"/>
      <c r="TXF7" s="252"/>
      <c r="TXG7" s="252"/>
      <c r="TXH7" s="252"/>
      <c r="TXI7" s="252"/>
      <c r="TXJ7" s="252"/>
      <c r="TXK7" s="252"/>
      <c r="TXL7" s="252"/>
      <c r="TXM7" s="252"/>
      <c r="TXN7" s="252"/>
      <c r="TXO7" s="252"/>
      <c r="TXP7" s="252"/>
      <c r="TXQ7" s="252"/>
      <c r="TXR7" s="252"/>
      <c r="TXS7" s="252"/>
      <c r="TXT7" s="252"/>
      <c r="TXU7" s="252"/>
      <c r="TXV7" s="252"/>
      <c r="TXW7" s="252"/>
      <c r="TXX7" s="252"/>
      <c r="TXY7" s="252"/>
      <c r="TXZ7" s="252"/>
      <c r="TYA7" s="252"/>
      <c r="TYB7" s="252"/>
      <c r="TYC7" s="252"/>
      <c r="TYD7" s="252"/>
      <c r="TYE7" s="252"/>
      <c r="TYF7" s="252"/>
      <c r="TYG7" s="252"/>
      <c r="TYH7" s="252"/>
      <c r="TYI7" s="252"/>
      <c r="TYJ7" s="252"/>
      <c r="TYK7" s="252"/>
      <c r="TYL7" s="252"/>
      <c r="TYM7" s="252"/>
      <c r="TYN7" s="252"/>
      <c r="TYO7" s="252"/>
      <c r="TYP7" s="252"/>
      <c r="TYQ7" s="252"/>
      <c r="TYR7" s="252"/>
      <c r="TYS7" s="252"/>
      <c r="TYT7" s="252"/>
      <c r="TYU7" s="252"/>
      <c r="TYV7" s="252"/>
      <c r="TYW7" s="252"/>
      <c r="TYX7" s="252"/>
      <c r="TYY7" s="252"/>
      <c r="TYZ7" s="252"/>
      <c r="TZA7" s="252"/>
      <c r="TZB7" s="252"/>
      <c r="TZC7" s="252"/>
      <c r="TZD7" s="252"/>
      <c r="TZE7" s="252"/>
      <c r="TZF7" s="252"/>
      <c r="TZG7" s="252"/>
      <c r="TZH7" s="252"/>
      <c r="TZI7" s="252"/>
      <c r="TZJ7" s="252"/>
      <c r="TZK7" s="252"/>
      <c r="TZL7" s="252"/>
      <c r="TZM7" s="252"/>
      <c r="TZN7" s="252"/>
      <c r="TZO7" s="252"/>
      <c r="TZP7" s="252"/>
      <c r="TZQ7" s="252"/>
      <c r="TZR7" s="252"/>
      <c r="TZS7" s="252"/>
      <c r="TZT7" s="252"/>
      <c r="TZU7" s="252"/>
      <c r="TZV7" s="252"/>
      <c r="TZW7" s="252"/>
      <c r="TZX7" s="252"/>
      <c r="TZY7" s="252"/>
      <c r="TZZ7" s="252"/>
      <c r="UAA7" s="252"/>
      <c r="UAB7" s="252"/>
      <c r="UAC7" s="252"/>
      <c r="UAD7" s="252"/>
      <c r="UAE7" s="252"/>
      <c r="UAF7" s="252"/>
      <c r="UAG7" s="252"/>
      <c r="UAH7" s="252"/>
      <c r="UAI7" s="252"/>
      <c r="UAJ7" s="252"/>
      <c r="UAK7" s="252"/>
      <c r="UAL7" s="252"/>
      <c r="UAM7" s="252"/>
      <c r="UAN7" s="252"/>
      <c r="UAO7" s="252"/>
      <c r="UAP7" s="252"/>
      <c r="UAQ7" s="252"/>
      <c r="UAR7" s="252"/>
      <c r="UAS7" s="252"/>
      <c r="UAT7" s="252"/>
      <c r="UAU7" s="252"/>
      <c r="UAV7" s="252"/>
      <c r="UAW7" s="252"/>
      <c r="UAX7" s="252"/>
      <c r="UAY7" s="252"/>
      <c r="UAZ7" s="252"/>
      <c r="UBA7" s="252"/>
      <c r="UBB7" s="252"/>
      <c r="UBC7" s="252"/>
      <c r="UBD7" s="252"/>
      <c r="UBE7" s="252"/>
      <c r="UBF7" s="252"/>
      <c r="UBG7" s="252"/>
      <c r="UBH7" s="252"/>
      <c r="UBI7" s="252"/>
      <c r="UBJ7" s="252"/>
      <c r="UBK7" s="252"/>
      <c r="UBL7" s="252"/>
      <c r="UBM7" s="252"/>
      <c r="UBN7" s="252"/>
      <c r="UBO7" s="252"/>
      <c r="UBP7" s="252"/>
      <c r="UBQ7" s="252"/>
      <c r="UBR7" s="252"/>
      <c r="UBS7" s="252"/>
      <c r="UBT7" s="252"/>
      <c r="UBU7" s="252"/>
      <c r="UBV7" s="252"/>
      <c r="UBW7" s="252"/>
      <c r="UBX7" s="252"/>
      <c r="UBY7" s="252"/>
      <c r="UBZ7" s="252"/>
      <c r="UCA7" s="252"/>
      <c r="UCB7" s="252"/>
      <c r="UCC7" s="252"/>
      <c r="UCD7" s="252"/>
      <c r="UCE7" s="252"/>
      <c r="UCF7" s="252"/>
      <c r="UCG7" s="252"/>
      <c r="UCH7" s="252"/>
      <c r="UCI7" s="252"/>
      <c r="UCJ7" s="252"/>
      <c r="UCK7" s="252"/>
      <c r="UCL7" s="252"/>
      <c r="UCM7" s="252"/>
      <c r="UCN7" s="252"/>
      <c r="UCO7" s="252"/>
      <c r="UCP7" s="252"/>
      <c r="UCQ7" s="252"/>
      <c r="UCR7" s="252"/>
      <c r="UCS7" s="252"/>
      <c r="UCT7" s="252"/>
      <c r="UCU7" s="252"/>
      <c r="UCV7" s="252"/>
      <c r="UCW7" s="252"/>
      <c r="UCX7" s="252"/>
      <c r="UCY7" s="252"/>
      <c r="UCZ7" s="252"/>
      <c r="UDA7" s="252"/>
      <c r="UDB7" s="252"/>
      <c r="UDC7" s="252"/>
      <c r="UDD7" s="252"/>
      <c r="UDE7" s="252"/>
      <c r="UDF7" s="252"/>
      <c r="UDG7" s="252"/>
      <c r="UDH7" s="252"/>
      <c r="UDI7" s="252"/>
      <c r="UDJ7" s="252"/>
      <c r="UDK7" s="252"/>
      <c r="UDL7" s="252"/>
      <c r="UDM7" s="252"/>
      <c r="UDN7" s="252"/>
      <c r="UDO7" s="252"/>
      <c r="UDP7" s="252"/>
      <c r="UDQ7" s="252"/>
      <c r="UDR7" s="252"/>
      <c r="UDS7" s="252"/>
      <c r="UDT7" s="252"/>
      <c r="UDU7" s="252"/>
      <c r="UDV7" s="252"/>
      <c r="UDW7" s="252"/>
      <c r="UDX7" s="252"/>
      <c r="UDY7" s="252"/>
      <c r="UDZ7" s="252"/>
      <c r="UEA7" s="252"/>
      <c r="UEB7" s="252"/>
      <c r="UEC7" s="252"/>
      <c r="UED7" s="252"/>
      <c r="UEE7" s="252"/>
      <c r="UEF7" s="252"/>
      <c r="UEG7" s="252"/>
      <c r="UEH7" s="252"/>
      <c r="UEI7" s="252"/>
      <c r="UEJ7" s="252"/>
      <c r="UEK7" s="252"/>
      <c r="UEL7" s="252"/>
      <c r="UEM7" s="252"/>
      <c r="UEN7" s="252"/>
      <c r="UEO7" s="252"/>
      <c r="UEP7" s="252"/>
      <c r="UEQ7" s="252"/>
      <c r="UER7" s="252"/>
      <c r="UES7" s="252"/>
      <c r="UET7" s="252"/>
      <c r="UEU7" s="252"/>
      <c r="UEV7" s="252"/>
      <c r="UEW7" s="252"/>
      <c r="UEX7" s="252"/>
      <c r="UEY7" s="252"/>
      <c r="UEZ7" s="252"/>
      <c r="UFA7" s="252"/>
      <c r="UFB7" s="252"/>
      <c r="UFC7" s="252"/>
      <c r="UFD7" s="252"/>
      <c r="UFE7" s="252"/>
      <c r="UFF7" s="252"/>
      <c r="UFG7" s="252"/>
      <c r="UFH7" s="252"/>
      <c r="UFI7" s="252"/>
      <c r="UFJ7" s="252"/>
      <c r="UFK7" s="252"/>
      <c r="UFL7" s="252"/>
      <c r="UFM7" s="252"/>
      <c r="UFN7" s="252"/>
      <c r="UFO7" s="252"/>
      <c r="UFP7" s="252"/>
      <c r="UFQ7" s="252"/>
      <c r="UFR7" s="252"/>
      <c r="UFS7" s="252"/>
      <c r="UFT7" s="252"/>
      <c r="UFU7" s="252"/>
      <c r="UFV7" s="252"/>
      <c r="UFW7" s="252"/>
      <c r="UFX7" s="252"/>
      <c r="UFY7" s="252"/>
      <c r="UFZ7" s="252"/>
      <c r="UGA7" s="252"/>
      <c r="UGB7" s="252"/>
      <c r="UGC7" s="252"/>
      <c r="UGD7" s="252"/>
      <c r="UGE7" s="252"/>
      <c r="UGF7" s="252"/>
      <c r="UGG7" s="252"/>
      <c r="UGH7" s="252"/>
      <c r="UGI7" s="252"/>
      <c r="UGJ7" s="252"/>
      <c r="UGK7" s="252"/>
      <c r="UGL7" s="252"/>
      <c r="UGM7" s="252"/>
      <c r="UGN7" s="252"/>
      <c r="UGO7" s="252"/>
      <c r="UGP7" s="252"/>
      <c r="UGQ7" s="252"/>
      <c r="UGR7" s="252"/>
      <c r="UGS7" s="252"/>
      <c r="UGT7" s="252"/>
      <c r="UGU7" s="252"/>
      <c r="UGV7" s="252"/>
      <c r="UGW7" s="252"/>
      <c r="UGX7" s="252"/>
      <c r="UGY7" s="252"/>
      <c r="UGZ7" s="252"/>
      <c r="UHA7" s="252"/>
      <c r="UHB7" s="252"/>
      <c r="UHC7" s="252"/>
      <c r="UHD7" s="252"/>
      <c r="UHE7" s="252"/>
      <c r="UHF7" s="252"/>
      <c r="UHG7" s="252"/>
      <c r="UHH7" s="252"/>
      <c r="UHI7" s="252"/>
      <c r="UHJ7" s="252"/>
      <c r="UHK7" s="252"/>
      <c r="UHL7" s="252"/>
      <c r="UHM7" s="252"/>
      <c r="UHN7" s="252"/>
      <c r="UHO7" s="252"/>
      <c r="UHP7" s="252"/>
      <c r="UHQ7" s="252"/>
      <c r="UHR7" s="252"/>
      <c r="UHS7" s="252"/>
      <c r="UHT7" s="252"/>
      <c r="UHU7" s="252"/>
      <c r="UHV7" s="252"/>
      <c r="UHW7" s="252"/>
      <c r="UHX7" s="252"/>
      <c r="UHY7" s="252"/>
      <c r="UHZ7" s="252"/>
      <c r="UIA7" s="252"/>
      <c r="UIB7" s="252"/>
      <c r="UIC7" s="252"/>
      <c r="UID7" s="252"/>
      <c r="UIE7" s="252"/>
      <c r="UIF7" s="252"/>
      <c r="UIG7" s="252"/>
      <c r="UIH7" s="252"/>
      <c r="UII7" s="252"/>
      <c r="UIJ7" s="252"/>
      <c r="UIK7" s="252"/>
      <c r="UIL7" s="252"/>
      <c r="UIM7" s="252"/>
      <c r="UIN7" s="252"/>
      <c r="UIO7" s="252"/>
      <c r="UIP7" s="252"/>
      <c r="UIQ7" s="252"/>
      <c r="UIR7" s="252"/>
      <c r="UIS7" s="252"/>
      <c r="UIT7" s="252"/>
      <c r="UIU7" s="252"/>
      <c r="UIV7" s="252"/>
      <c r="UIW7" s="252"/>
      <c r="UIX7" s="252"/>
      <c r="UIY7" s="252"/>
      <c r="UIZ7" s="252"/>
      <c r="UJA7" s="252"/>
      <c r="UJB7" s="252"/>
      <c r="UJC7" s="252"/>
      <c r="UJD7" s="252"/>
      <c r="UJE7" s="252"/>
      <c r="UJF7" s="252"/>
      <c r="UJG7" s="252"/>
      <c r="UJH7" s="252"/>
      <c r="UJI7" s="252"/>
      <c r="UJJ7" s="252"/>
      <c r="UJK7" s="252"/>
      <c r="UJL7" s="252"/>
      <c r="UJM7" s="252"/>
      <c r="UJN7" s="252"/>
      <c r="UJO7" s="252"/>
      <c r="UJP7" s="252"/>
      <c r="UJQ7" s="252"/>
      <c r="UJR7" s="252"/>
      <c r="UJS7" s="252"/>
      <c r="UJT7" s="252"/>
      <c r="UJU7" s="252"/>
      <c r="UJV7" s="252"/>
      <c r="UJW7" s="252"/>
      <c r="UJX7" s="252"/>
      <c r="UJY7" s="252"/>
      <c r="UJZ7" s="252"/>
      <c r="UKA7" s="252"/>
      <c r="UKB7" s="252"/>
      <c r="UKC7" s="252"/>
      <c r="UKD7" s="252"/>
      <c r="UKE7" s="252"/>
      <c r="UKF7" s="252"/>
      <c r="UKG7" s="252"/>
      <c r="UKH7" s="252"/>
      <c r="UKI7" s="252"/>
      <c r="UKJ7" s="252"/>
      <c r="UKK7" s="252"/>
      <c r="UKL7" s="252"/>
      <c r="UKM7" s="252"/>
      <c r="UKN7" s="252"/>
      <c r="UKO7" s="252"/>
      <c r="UKP7" s="252"/>
      <c r="UKQ7" s="252"/>
      <c r="UKR7" s="252"/>
      <c r="UKS7" s="252"/>
      <c r="UKT7" s="252"/>
      <c r="UKU7" s="252"/>
      <c r="UKV7" s="252"/>
      <c r="UKW7" s="252"/>
      <c r="UKX7" s="252"/>
      <c r="UKY7" s="252"/>
      <c r="UKZ7" s="252"/>
      <c r="ULA7" s="252"/>
      <c r="ULB7" s="252"/>
      <c r="ULC7" s="252"/>
      <c r="ULD7" s="252"/>
      <c r="ULE7" s="252"/>
      <c r="ULF7" s="252"/>
      <c r="ULG7" s="252"/>
      <c r="ULH7" s="252"/>
      <c r="ULI7" s="252"/>
      <c r="ULJ7" s="252"/>
      <c r="ULK7" s="252"/>
      <c r="ULL7" s="252"/>
      <c r="ULM7" s="252"/>
      <c r="ULN7" s="252"/>
      <c r="ULO7" s="252"/>
      <c r="ULP7" s="252"/>
      <c r="ULQ7" s="252"/>
      <c r="ULR7" s="252"/>
      <c r="ULS7" s="252"/>
      <c r="ULT7" s="252"/>
      <c r="ULU7" s="252"/>
      <c r="ULV7" s="252"/>
      <c r="ULW7" s="252"/>
      <c r="ULX7" s="252"/>
      <c r="ULY7" s="252"/>
      <c r="ULZ7" s="252"/>
      <c r="UMA7" s="252"/>
      <c r="UMB7" s="252"/>
      <c r="UMC7" s="252"/>
      <c r="UMD7" s="252"/>
      <c r="UME7" s="252"/>
      <c r="UMF7" s="252"/>
      <c r="UMG7" s="252"/>
      <c r="UMH7" s="252"/>
      <c r="UMI7" s="252"/>
      <c r="UMJ7" s="252"/>
      <c r="UMK7" s="252"/>
      <c r="UML7" s="252"/>
      <c r="UMM7" s="252"/>
      <c r="UMN7" s="252"/>
      <c r="UMO7" s="252"/>
      <c r="UMP7" s="252"/>
      <c r="UMQ7" s="252"/>
      <c r="UMR7" s="252"/>
      <c r="UMS7" s="252"/>
      <c r="UMT7" s="252"/>
      <c r="UMU7" s="252"/>
      <c r="UMV7" s="252"/>
      <c r="UMW7" s="252"/>
      <c r="UMX7" s="252"/>
      <c r="UMY7" s="252"/>
      <c r="UMZ7" s="252"/>
      <c r="UNA7" s="252"/>
      <c r="UNB7" s="252"/>
      <c r="UNC7" s="252"/>
      <c r="UND7" s="252"/>
      <c r="UNE7" s="252"/>
      <c r="UNF7" s="252"/>
      <c r="UNG7" s="252"/>
      <c r="UNH7" s="252"/>
      <c r="UNI7" s="252"/>
      <c r="UNJ7" s="252"/>
      <c r="UNK7" s="252"/>
      <c r="UNL7" s="252"/>
      <c r="UNM7" s="252"/>
      <c r="UNN7" s="252"/>
      <c r="UNO7" s="252"/>
      <c r="UNP7" s="252"/>
      <c r="UNQ7" s="252"/>
      <c r="UNR7" s="252"/>
      <c r="UNS7" s="252"/>
      <c r="UNT7" s="252"/>
      <c r="UNU7" s="252"/>
      <c r="UNV7" s="252"/>
      <c r="UNW7" s="252"/>
      <c r="UNX7" s="252"/>
      <c r="UNY7" s="252"/>
      <c r="UNZ7" s="252"/>
      <c r="UOA7" s="252"/>
      <c r="UOB7" s="252"/>
      <c r="UOC7" s="252"/>
      <c r="UOD7" s="252"/>
      <c r="UOE7" s="252"/>
      <c r="UOF7" s="252"/>
      <c r="UOG7" s="252"/>
      <c r="UOH7" s="252"/>
      <c r="UOI7" s="252"/>
      <c r="UOJ7" s="252"/>
      <c r="UOK7" s="252"/>
      <c r="UOL7" s="252"/>
      <c r="UOM7" s="252"/>
      <c r="UON7" s="252"/>
      <c r="UOO7" s="252"/>
      <c r="UOP7" s="252"/>
      <c r="UOQ7" s="252"/>
      <c r="UOR7" s="252"/>
      <c r="UOS7" s="252"/>
      <c r="UOT7" s="252"/>
      <c r="UOU7" s="252"/>
      <c r="UOV7" s="252"/>
      <c r="UOW7" s="252"/>
      <c r="UOX7" s="252"/>
      <c r="UOY7" s="252"/>
      <c r="UOZ7" s="252"/>
      <c r="UPA7" s="252"/>
      <c r="UPB7" s="252"/>
      <c r="UPC7" s="252"/>
      <c r="UPD7" s="252"/>
      <c r="UPE7" s="252"/>
      <c r="UPF7" s="252"/>
      <c r="UPG7" s="252"/>
      <c r="UPH7" s="252"/>
      <c r="UPI7" s="252"/>
      <c r="UPJ7" s="252"/>
      <c r="UPK7" s="252"/>
      <c r="UPL7" s="252"/>
      <c r="UPM7" s="252"/>
      <c r="UPN7" s="252"/>
      <c r="UPO7" s="252"/>
      <c r="UPP7" s="252"/>
      <c r="UPQ7" s="252"/>
      <c r="UPR7" s="252"/>
      <c r="UPS7" s="252"/>
      <c r="UPT7" s="252"/>
      <c r="UPU7" s="252"/>
      <c r="UPV7" s="252"/>
      <c r="UPW7" s="252"/>
      <c r="UPX7" s="252"/>
      <c r="UPY7" s="252"/>
      <c r="UPZ7" s="252"/>
      <c r="UQA7" s="252"/>
      <c r="UQB7" s="252"/>
      <c r="UQC7" s="252"/>
      <c r="UQD7" s="252"/>
      <c r="UQE7" s="252"/>
      <c r="UQF7" s="252"/>
      <c r="UQG7" s="252"/>
      <c r="UQH7" s="252"/>
      <c r="UQI7" s="252"/>
      <c r="UQJ7" s="252"/>
      <c r="UQK7" s="252"/>
      <c r="UQL7" s="252"/>
      <c r="UQM7" s="252"/>
      <c r="UQN7" s="252"/>
      <c r="UQO7" s="252"/>
      <c r="UQP7" s="252"/>
      <c r="UQQ7" s="252"/>
      <c r="UQR7" s="252"/>
      <c r="UQS7" s="252"/>
      <c r="UQT7" s="252"/>
      <c r="UQU7" s="252"/>
      <c r="UQV7" s="252"/>
      <c r="UQW7" s="252"/>
      <c r="UQX7" s="252"/>
      <c r="UQY7" s="252"/>
      <c r="UQZ7" s="252"/>
      <c r="URA7" s="252"/>
      <c r="URB7" s="252"/>
      <c r="URC7" s="252"/>
      <c r="URD7" s="252"/>
      <c r="URE7" s="252"/>
      <c r="URF7" s="252"/>
      <c r="URG7" s="252"/>
      <c r="URH7" s="252"/>
      <c r="URI7" s="252"/>
      <c r="URJ7" s="252"/>
      <c r="URK7" s="252"/>
      <c r="URL7" s="252"/>
      <c r="URM7" s="252"/>
      <c r="URN7" s="252"/>
      <c r="URO7" s="252"/>
      <c r="URP7" s="252"/>
      <c r="URQ7" s="252"/>
      <c r="URR7" s="252"/>
      <c r="URS7" s="252"/>
      <c r="URT7" s="252"/>
      <c r="URU7" s="252"/>
      <c r="URV7" s="252"/>
      <c r="URW7" s="252"/>
      <c r="URX7" s="252"/>
      <c r="URY7" s="252"/>
      <c r="URZ7" s="252"/>
      <c r="USA7" s="252"/>
      <c r="USB7" s="252"/>
      <c r="USC7" s="252"/>
      <c r="USD7" s="252"/>
      <c r="USE7" s="252"/>
      <c r="USF7" s="252"/>
      <c r="USG7" s="252"/>
      <c r="USH7" s="252"/>
      <c r="USI7" s="252"/>
      <c r="USJ7" s="252"/>
      <c r="USK7" s="252"/>
      <c r="USL7" s="252"/>
      <c r="USM7" s="252"/>
      <c r="USN7" s="252"/>
      <c r="USO7" s="252"/>
      <c r="USP7" s="252"/>
      <c r="USQ7" s="252"/>
      <c r="USR7" s="252"/>
      <c r="USS7" s="252"/>
      <c r="UST7" s="252"/>
      <c r="USU7" s="252"/>
      <c r="USV7" s="252"/>
      <c r="USW7" s="252"/>
      <c r="USX7" s="252"/>
      <c r="USY7" s="252"/>
      <c r="USZ7" s="252"/>
      <c r="UTA7" s="252"/>
      <c r="UTB7" s="252"/>
      <c r="UTC7" s="252"/>
      <c r="UTD7" s="252"/>
      <c r="UTE7" s="252"/>
      <c r="UTF7" s="252"/>
      <c r="UTG7" s="252"/>
      <c r="UTH7" s="252"/>
      <c r="UTI7" s="252"/>
      <c r="UTJ7" s="252"/>
      <c r="UTK7" s="252"/>
      <c r="UTL7" s="252"/>
      <c r="UTM7" s="252"/>
      <c r="UTN7" s="252"/>
      <c r="UTO7" s="252"/>
      <c r="UTP7" s="252"/>
      <c r="UTQ7" s="252"/>
      <c r="UTR7" s="252"/>
      <c r="UTS7" s="252"/>
      <c r="UTT7" s="252"/>
      <c r="UTU7" s="252"/>
      <c r="UTV7" s="252"/>
      <c r="UTW7" s="252"/>
      <c r="UTX7" s="252"/>
      <c r="UTY7" s="252"/>
      <c r="UTZ7" s="252"/>
      <c r="UUA7" s="252"/>
      <c r="UUB7" s="252"/>
      <c r="UUC7" s="252"/>
      <c r="UUD7" s="252"/>
      <c r="UUE7" s="252"/>
      <c r="UUF7" s="252"/>
      <c r="UUG7" s="252"/>
      <c r="UUH7" s="252"/>
      <c r="UUI7" s="252"/>
      <c r="UUJ7" s="252"/>
      <c r="UUK7" s="252"/>
      <c r="UUL7" s="252"/>
      <c r="UUM7" s="252"/>
      <c r="UUN7" s="252"/>
      <c r="UUO7" s="252"/>
      <c r="UUP7" s="252"/>
      <c r="UUQ7" s="252"/>
      <c r="UUR7" s="252"/>
      <c r="UUS7" s="252"/>
      <c r="UUT7" s="252"/>
      <c r="UUU7" s="252"/>
      <c r="UUV7" s="252"/>
      <c r="UUW7" s="252"/>
      <c r="UUX7" s="252"/>
      <c r="UUY7" s="252"/>
      <c r="UUZ7" s="252"/>
      <c r="UVA7" s="252"/>
      <c r="UVB7" s="252"/>
      <c r="UVC7" s="252"/>
      <c r="UVD7" s="252"/>
      <c r="UVE7" s="252"/>
      <c r="UVF7" s="252"/>
      <c r="UVG7" s="252"/>
      <c r="UVH7" s="252"/>
      <c r="UVI7" s="252"/>
      <c r="UVJ7" s="252"/>
      <c r="UVK7" s="252"/>
      <c r="UVL7" s="252"/>
      <c r="UVM7" s="252"/>
      <c r="UVN7" s="252"/>
      <c r="UVO7" s="252"/>
      <c r="UVP7" s="252"/>
      <c r="UVQ7" s="252"/>
      <c r="UVR7" s="252"/>
      <c r="UVS7" s="252"/>
      <c r="UVT7" s="252"/>
      <c r="UVU7" s="252"/>
      <c r="UVV7" s="252"/>
      <c r="UVW7" s="252"/>
      <c r="UVX7" s="252"/>
      <c r="UVY7" s="252"/>
      <c r="UVZ7" s="252"/>
      <c r="UWA7" s="252"/>
      <c r="UWB7" s="252"/>
      <c r="UWC7" s="252"/>
      <c r="UWD7" s="252"/>
      <c r="UWE7" s="252"/>
      <c r="UWF7" s="252"/>
      <c r="UWG7" s="252"/>
      <c r="UWH7" s="252"/>
      <c r="UWI7" s="252"/>
      <c r="UWJ7" s="252"/>
      <c r="UWK7" s="252"/>
      <c r="UWL7" s="252"/>
      <c r="UWM7" s="252"/>
      <c r="UWN7" s="252"/>
      <c r="UWO7" s="252"/>
      <c r="UWP7" s="252"/>
      <c r="UWQ7" s="252"/>
      <c r="UWR7" s="252"/>
      <c r="UWS7" s="252"/>
      <c r="UWT7" s="252"/>
      <c r="UWU7" s="252"/>
      <c r="UWV7" s="252"/>
      <c r="UWW7" s="252"/>
      <c r="UWX7" s="252"/>
      <c r="UWY7" s="252"/>
      <c r="UWZ7" s="252"/>
      <c r="UXA7" s="252"/>
      <c r="UXB7" s="252"/>
      <c r="UXC7" s="252"/>
      <c r="UXD7" s="252"/>
      <c r="UXE7" s="252"/>
      <c r="UXF7" s="252"/>
      <c r="UXG7" s="252"/>
      <c r="UXH7" s="252"/>
      <c r="UXI7" s="252"/>
      <c r="UXJ7" s="252"/>
      <c r="UXK7" s="252"/>
      <c r="UXL7" s="252"/>
      <c r="UXM7" s="252"/>
      <c r="UXN7" s="252"/>
      <c r="UXO7" s="252"/>
      <c r="UXP7" s="252"/>
      <c r="UXQ7" s="252"/>
      <c r="UXR7" s="252"/>
      <c r="UXS7" s="252"/>
      <c r="UXT7" s="252"/>
      <c r="UXU7" s="252"/>
      <c r="UXV7" s="252"/>
      <c r="UXW7" s="252"/>
      <c r="UXX7" s="252"/>
      <c r="UXY7" s="252"/>
      <c r="UXZ7" s="252"/>
      <c r="UYA7" s="252"/>
      <c r="UYB7" s="252"/>
      <c r="UYC7" s="252"/>
      <c r="UYD7" s="252"/>
      <c r="UYE7" s="252"/>
      <c r="UYF7" s="252"/>
      <c r="UYG7" s="252"/>
      <c r="UYH7" s="252"/>
      <c r="UYI7" s="252"/>
      <c r="UYJ7" s="252"/>
      <c r="UYK7" s="252"/>
      <c r="UYL7" s="252"/>
      <c r="UYM7" s="252"/>
      <c r="UYN7" s="252"/>
      <c r="UYO7" s="252"/>
      <c r="UYP7" s="252"/>
      <c r="UYQ7" s="252"/>
      <c r="UYR7" s="252"/>
      <c r="UYS7" s="252"/>
      <c r="UYT7" s="252"/>
      <c r="UYU7" s="252"/>
      <c r="UYV7" s="252"/>
      <c r="UYW7" s="252"/>
      <c r="UYX7" s="252"/>
      <c r="UYY7" s="252"/>
      <c r="UYZ7" s="252"/>
      <c r="UZA7" s="252"/>
      <c r="UZB7" s="252"/>
      <c r="UZC7" s="252"/>
      <c r="UZD7" s="252"/>
      <c r="UZE7" s="252"/>
      <c r="UZF7" s="252"/>
      <c r="UZG7" s="252"/>
      <c r="UZH7" s="252"/>
      <c r="UZI7" s="252"/>
      <c r="UZJ7" s="252"/>
      <c r="UZK7" s="252"/>
      <c r="UZL7" s="252"/>
      <c r="UZM7" s="252"/>
      <c r="UZN7" s="252"/>
      <c r="UZO7" s="252"/>
      <c r="UZP7" s="252"/>
      <c r="UZQ7" s="252"/>
      <c r="UZR7" s="252"/>
      <c r="UZS7" s="252"/>
      <c r="UZT7" s="252"/>
      <c r="UZU7" s="252"/>
      <c r="UZV7" s="252"/>
      <c r="UZW7" s="252"/>
      <c r="UZX7" s="252"/>
      <c r="UZY7" s="252"/>
      <c r="UZZ7" s="252"/>
      <c r="VAA7" s="252"/>
      <c r="VAB7" s="252"/>
      <c r="VAC7" s="252"/>
      <c r="VAD7" s="252"/>
      <c r="VAE7" s="252"/>
      <c r="VAF7" s="252"/>
      <c r="VAG7" s="252"/>
      <c r="VAH7" s="252"/>
      <c r="VAI7" s="252"/>
      <c r="VAJ7" s="252"/>
      <c r="VAK7" s="252"/>
      <c r="VAL7" s="252"/>
      <c r="VAM7" s="252"/>
      <c r="VAN7" s="252"/>
      <c r="VAO7" s="252"/>
      <c r="VAP7" s="252"/>
      <c r="VAQ7" s="252"/>
      <c r="VAR7" s="252"/>
      <c r="VAS7" s="252"/>
      <c r="VAT7" s="252"/>
      <c r="VAU7" s="252"/>
      <c r="VAV7" s="252"/>
      <c r="VAW7" s="252"/>
      <c r="VAX7" s="252"/>
      <c r="VAY7" s="252"/>
      <c r="VAZ7" s="252"/>
      <c r="VBA7" s="252"/>
      <c r="VBB7" s="252"/>
      <c r="VBC7" s="252"/>
      <c r="VBD7" s="252"/>
      <c r="VBE7" s="252"/>
      <c r="VBF7" s="252"/>
      <c r="VBG7" s="252"/>
      <c r="VBH7" s="252"/>
      <c r="VBI7" s="252"/>
      <c r="VBJ7" s="252"/>
      <c r="VBK7" s="252"/>
      <c r="VBL7" s="252"/>
      <c r="VBM7" s="252"/>
      <c r="VBN7" s="252"/>
      <c r="VBO7" s="252"/>
      <c r="VBP7" s="252"/>
      <c r="VBQ7" s="252"/>
      <c r="VBR7" s="252"/>
      <c r="VBS7" s="252"/>
      <c r="VBT7" s="252"/>
      <c r="VBU7" s="252"/>
      <c r="VBV7" s="252"/>
      <c r="VBW7" s="252"/>
      <c r="VBX7" s="252"/>
      <c r="VBY7" s="252"/>
      <c r="VBZ7" s="252"/>
      <c r="VCA7" s="252"/>
      <c r="VCB7" s="252"/>
      <c r="VCC7" s="252"/>
      <c r="VCD7" s="252"/>
      <c r="VCE7" s="252"/>
      <c r="VCF7" s="252"/>
      <c r="VCG7" s="252"/>
      <c r="VCH7" s="252"/>
      <c r="VCI7" s="252"/>
      <c r="VCJ7" s="252"/>
      <c r="VCK7" s="252"/>
      <c r="VCL7" s="252"/>
      <c r="VCM7" s="252"/>
      <c r="VCN7" s="252"/>
      <c r="VCO7" s="252"/>
      <c r="VCP7" s="252"/>
      <c r="VCQ7" s="252"/>
      <c r="VCR7" s="252"/>
      <c r="VCS7" s="252"/>
      <c r="VCT7" s="252"/>
      <c r="VCU7" s="252"/>
      <c r="VCV7" s="252"/>
      <c r="VCW7" s="252"/>
      <c r="VCX7" s="252"/>
      <c r="VCY7" s="252"/>
      <c r="VCZ7" s="252"/>
      <c r="VDA7" s="252"/>
      <c r="VDB7" s="252"/>
      <c r="VDC7" s="252"/>
      <c r="VDD7" s="252"/>
      <c r="VDE7" s="252"/>
      <c r="VDF7" s="252"/>
      <c r="VDG7" s="252"/>
      <c r="VDH7" s="252"/>
      <c r="VDI7" s="252"/>
      <c r="VDJ7" s="252"/>
      <c r="VDK7" s="252"/>
      <c r="VDL7" s="252"/>
      <c r="VDM7" s="252"/>
      <c r="VDN7" s="252"/>
      <c r="VDO7" s="252"/>
      <c r="VDP7" s="252"/>
      <c r="VDQ7" s="252"/>
      <c r="VDR7" s="252"/>
      <c r="VDS7" s="252"/>
      <c r="VDT7" s="252"/>
      <c r="VDU7" s="252"/>
      <c r="VDV7" s="252"/>
      <c r="VDW7" s="252"/>
      <c r="VDX7" s="252"/>
      <c r="VDY7" s="252"/>
      <c r="VDZ7" s="252"/>
      <c r="VEA7" s="252"/>
      <c r="VEB7" s="252"/>
      <c r="VEC7" s="252"/>
      <c r="VED7" s="252"/>
      <c r="VEE7" s="252"/>
      <c r="VEF7" s="252"/>
      <c r="VEG7" s="252"/>
      <c r="VEH7" s="252"/>
      <c r="VEI7" s="252"/>
      <c r="VEJ7" s="252"/>
      <c r="VEK7" s="252"/>
      <c r="VEL7" s="252"/>
      <c r="VEM7" s="252"/>
      <c r="VEN7" s="252"/>
      <c r="VEO7" s="252"/>
      <c r="VEP7" s="252"/>
      <c r="VEQ7" s="252"/>
      <c r="VER7" s="252"/>
      <c r="VES7" s="252"/>
      <c r="VET7" s="252"/>
      <c r="VEU7" s="252"/>
      <c r="VEV7" s="252"/>
      <c r="VEW7" s="252"/>
      <c r="VEX7" s="252"/>
      <c r="VEY7" s="252"/>
      <c r="VEZ7" s="252"/>
      <c r="VFA7" s="252"/>
      <c r="VFB7" s="252"/>
      <c r="VFC7" s="252"/>
      <c r="VFD7" s="252"/>
      <c r="VFE7" s="252"/>
      <c r="VFF7" s="252"/>
      <c r="VFG7" s="252"/>
      <c r="VFH7" s="252"/>
      <c r="VFI7" s="252"/>
      <c r="VFJ7" s="252"/>
      <c r="VFK7" s="252"/>
      <c r="VFL7" s="252"/>
      <c r="VFM7" s="252"/>
      <c r="VFN7" s="252"/>
      <c r="VFO7" s="252"/>
      <c r="VFP7" s="252"/>
      <c r="VFQ7" s="252"/>
      <c r="VFR7" s="252"/>
      <c r="VFS7" s="252"/>
      <c r="VFT7" s="252"/>
      <c r="VFU7" s="252"/>
      <c r="VFV7" s="252"/>
      <c r="VFW7" s="252"/>
      <c r="VFX7" s="252"/>
      <c r="VFY7" s="252"/>
      <c r="VFZ7" s="252"/>
      <c r="VGA7" s="252"/>
      <c r="VGB7" s="252"/>
      <c r="VGC7" s="252"/>
      <c r="VGD7" s="252"/>
      <c r="VGE7" s="252"/>
      <c r="VGF7" s="252"/>
      <c r="VGG7" s="252"/>
      <c r="VGH7" s="252"/>
      <c r="VGI7" s="252"/>
      <c r="VGJ7" s="252"/>
      <c r="VGK7" s="252"/>
      <c r="VGL7" s="252"/>
      <c r="VGM7" s="252"/>
      <c r="VGN7" s="252"/>
      <c r="VGO7" s="252"/>
      <c r="VGP7" s="252"/>
      <c r="VGQ7" s="252"/>
      <c r="VGR7" s="252"/>
      <c r="VGS7" s="252"/>
      <c r="VGT7" s="252"/>
      <c r="VGU7" s="252"/>
      <c r="VGV7" s="252"/>
      <c r="VGW7" s="252"/>
      <c r="VGX7" s="252"/>
      <c r="VGY7" s="252"/>
      <c r="VGZ7" s="252"/>
      <c r="VHA7" s="252"/>
      <c r="VHB7" s="252"/>
      <c r="VHC7" s="252"/>
      <c r="VHD7" s="252"/>
      <c r="VHE7" s="252"/>
      <c r="VHF7" s="252"/>
      <c r="VHG7" s="252"/>
      <c r="VHH7" s="252"/>
      <c r="VHI7" s="252"/>
      <c r="VHJ7" s="252"/>
      <c r="VHK7" s="252"/>
      <c r="VHL7" s="252"/>
      <c r="VHM7" s="252"/>
      <c r="VHN7" s="252"/>
      <c r="VHO7" s="252"/>
      <c r="VHP7" s="252"/>
      <c r="VHQ7" s="252"/>
      <c r="VHR7" s="252"/>
      <c r="VHS7" s="252"/>
      <c r="VHT7" s="252"/>
      <c r="VHU7" s="252"/>
      <c r="VHV7" s="252"/>
      <c r="VHW7" s="252"/>
      <c r="VHX7" s="252"/>
      <c r="VHY7" s="252"/>
      <c r="VHZ7" s="252"/>
      <c r="VIA7" s="252"/>
      <c r="VIB7" s="252"/>
      <c r="VIC7" s="252"/>
      <c r="VID7" s="252"/>
      <c r="VIE7" s="252"/>
      <c r="VIF7" s="252"/>
      <c r="VIG7" s="252"/>
      <c r="VIH7" s="252"/>
      <c r="VII7" s="252"/>
      <c r="VIJ7" s="252"/>
      <c r="VIK7" s="252"/>
      <c r="VIL7" s="252"/>
      <c r="VIM7" s="252"/>
      <c r="VIN7" s="252"/>
      <c r="VIO7" s="252"/>
      <c r="VIP7" s="252"/>
      <c r="VIQ7" s="252"/>
      <c r="VIR7" s="252"/>
      <c r="VIS7" s="252"/>
      <c r="VIT7" s="252"/>
      <c r="VIU7" s="252"/>
      <c r="VIV7" s="252"/>
      <c r="VIW7" s="252"/>
      <c r="VIX7" s="252"/>
      <c r="VIY7" s="252"/>
      <c r="VIZ7" s="252"/>
      <c r="VJA7" s="252"/>
      <c r="VJB7" s="252"/>
      <c r="VJC7" s="252"/>
      <c r="VJD7" s="252"/>
      <c r="VJE7" s="252"/>
      <c r="VJF7" s="252"/>
      <c r="VJG7" s="252"/>
      <c r="VJH7" s="252"/>
      <c r="VJI7" s="252"/>
      <c r="VJJ7" s="252"/>
      <c r="VJK7" s="252"/>
      <c r="VJL7" s="252"/>
      <c r="VJM7" s="252"/>
      <c r="VJN7" s="252"/>
      <c r="VJO7" s="252"/>
      <c r="VJP7" s="252"/>
      <c r="VJQ7" s="252"/>
      <c r="VJR7" s="252"/>
      <c r="VJS7" s="252"/>
      <c r="VJT7" s="252"/>
      <c r="VJU7" s="252"/>
      <c r="VJV7" s="252"/>
      <c r="VJW7" s="252"/>
      <c r="VJX7" s="252"/>
      <c r="VJY7" s="252"/>
      <c r="VJZ7" s="252"/>
      <c r="VKA7" s="252"/>
      <c r="VKB7" s="252"/>
      <c r="VKC7" s="252"/>
      <c r="VKD7" s="252"/>
      <c r="VKE7" s="252"/>
      <c r="VKF7" s="252"/>
      <c r="VKG7" s="252"/>
      <c r="VKH7" s="252"/>
      <c r="VKI7" s="252"/>
      <c r="VKJ7" s="252"/>
      <c r="VKK7" s="252"/>
      <c r="VKL7" s="252"/>
      <c r="VKM7" s="252"/>
      <c r="VKN7" s="252"/>
      <c r="VKO7" s="252"/>
      <c r="VKP7" s="252"/>
      <c r="VKQ7" s="252"/>
      <c r="VKR7" s="252"/>
      <c r="VKS7" s="252"/>
      <c r="VKT7" s="252"/>
      <c r="VKU7" s="252"/>
      <c r="VKV7" s="252"/>
      <c r="VKW7" s="252"/>
      <c r="VKX7" s="252"/>
      <c r="VKY7" s="252"/>
      <c r="VKZ7" s="252"/>
      <c r="VLA7" s="252"/>
      <c r="VLB7" s="252"/>
      <c r="VLC7" s="252"/>
      <c r="VLD7" s="252"/>
      <c r="VLE7" s="252"/>
      <c r="VLF7" s="252"/>
      <c r="VLG7" s="252"/>
      <c r="VLH7" s="252"/>
      <c r="VLI7" s="252"/>
      <c r="VLJ7" s="252"/>
      <c r="VLK7" s="252"/>
      <c r="VLL7" s="252"/>
      <c r="VLM7" s="252"/>
      <c r="VLN7" s="252"/>
      <c r="VLO7" s="252"/>
      <c r="VLP7" s="252"/>
      <c r="VLQ7" s="252"/>
      <c r="VLR7" s="252"/>
      <c r="VLS7" s="252"/>
      <c r="VLT7" s="252"/>
      <c r="VLU7" s="252"/>
      <c r="VLV7" s="252"/>
      <c r="VLW7" s="252"/>
      <c r="VLX7" s="252"/>
      <c r="VLY7" s="252"/>
      <c r="VLZ7" s="252"/>
      <c r="VMA7" s="252"/>
      <c r="VMB7" s="252"/>
      <c r="VMC7" s="252"/>
      <c r="VMD7" s="252"/>
      <c r="VME7" s="252"/>
      <c r="VMF7" s="252"/>
      <c r="VMG7" s="252"/>
      <c r="VMH7" s="252"/>
      <c r="VMI7" s="252"/>
      <c r="VMJ7" s="252"/>
      <c r="VMK7" s="252"/>
      <c r="VML7" s="252"/>
      <c r="VMM7" s="252"/>
      <c r="VMN7" s="252"/>
      <c r="VMO7" s="252"/>
      <c r="VMP7" s="252"/>
      <c r="VMQ7" s="252"/>
      <c r="VMR7" s="252"/>
      <c r="VMS7" s="252"/>
      <c r="VMT7" s="252"/>
      <c r="VMU7" s="252"/>
      <c r="VMV7" s="252"/>
      <c r="VMW7" s="252"/>
      <c r="VMX7" s="252"/>
      <c r="VMY7" s="252"/>
      <c r="VMZ7" s="252"/>
      <c r="VNA7" s="252"/>
      <c r="VNB7" s="252"/>
      <c r="VNC7" s="252"/>
      <c r="VND7" s="252"/>
      <c r="VNE7" s="252"/>
      <c r="VNF7" s="252"/>
      <c r="VNG7" s="252"/>
      <c r="VNH7" s="252"/>
      <c r="VNI7" s="252"/>
      <c r="VNJ7" s="252"/>
      <c r="VNK7" s="252"/>
      <c r="VNL7" s="252"/>
      <c r="VNM7" s="252"/>
      <c r="VNN7" s="252"/>
      <c r="VNO7" s="252"/>
      <c r="VNP7" s="252"/>
      <c r="VNQ7" s="252"/>
      <c r="VNR7" s="252"/>
      <c r="VNS7" s="252"/>
      <c r="VNT7" s="252"/>
      <c r="VNU7" s="252"/>
      <c r="VNV7" s="252"/>
      <c r="VNW7" s="252"/>
      <c r="VNX7" s="252"/>
      <c r="VNY7" s="252"/>
      <c r="VNZ7" s="252"/>
      <c r="VOA7" s="252"/>
      <c r="VOB7" s="252"/>
      <c r="VOC7" s="252"/>
      <c r="VOD7" s="252"/>
      <c r="VOE7" s="252"/>
      <c r="VOF7" s="252"/>
      <c r="VOG7" s="252"/>
      <c r="VOH7" s="252"/>
      <c r="VOI7" s="252"/>
      <c r="VOJ7" s="252"/>
      <c r="VOK7" s="252"/>
      <c r="VOL7" s="252"/>
      <c r="VOM7" s="252"/>
      <c r="VON7" s="252"/>
      <c r="VOO7" s="252"/>
      <c r="VOP7" s="252"/>
      <c r="VOQ7" s="252"/>
      <c r="VOR7" s="252"/>
      <c r="VOS7" s="252"/>
      <c r="VOT7" s="252"/>
      <c r="VOU7" s="252"/>
      <c r="VOV7" s="252"/>
      <c r="VOW7" s="252"/>
      <c r="VOX7" s="252"/>
      <c r="VOY7" s="252"/>
      <c r="VOZ7" s="252"/>
      <c r="VPA7" s="252"/>
      <c r="VPB7" s="252"/>
      <c r="VPC7" s="252"/>
      <c r="VPD7" s="252"/>
      <c r="VPE7" s="252"/>
      <c r="VPF7" s="252"/>
      <c r="VPG7" s="252"/>
      <c r="VPH7" s="252"/>
      <c r="VPI7" s="252"/>
      <c r="VPJ7" s="252"/>
      <c r="VPK7" s="252"/>
      <c r="VPL7" s="252"/>
      <c r="VPM7" s="252"/>
      <c r="VPN7" s="252"/>
      <c r="VPO7" s="252"/>
      <c r="VPP7" s="252"/>
      <c r="VPQ7" s="252"/>
      <c r="VPR7" s="252"/>
      <c r="VPS7" s="252"/>
      <c r="VPT7" s="252"/>
      <c r="VPU7" s="252"/>
      <c r="VPV7" s="252"/>
      <c r="VPW7" s="252"/>
      <c r="VPX7" s="252"/>
      <c r="VPY7" s="252"/>
      <c r="VPZ7" s="252"/>
      <c r="VQA7" s="252"/>
      <c r="VQB7" s="252"/>
      <c r="VQC7" s="252"/>
      <c r="VQD7" s="252"/>
      <c r="VQE7" s="252"/>
      <c r="VQF7" s="252"/>
      <c r="VQG7" s="252"/>
      <c r="VQH7" s="252"/>
      <c r="VQI7" s="252"/>
      <c r="VQJ7" s="252"/>
      <c r="VQK7" s="252"/>
      <c r="VQL7" s="252"/>
      <c r="VQM7" s="252"/>
      <c r="VQN7" s="252"/>
      <c r="VQO7" s="252"/>
      <c r="VQP7" s="252"/>
      <c r="VQQ7" s="252"/>
      <c r="VQR7" s="252"/>
      <c r="VQS7" s="252"/>
      <c r="VQT7" s="252"/>
      <c r="VQU7" s="252"/>
      <c r="VQV7" s="252"/>
      <c r="VQW7" s="252"/>
      <c r="VQX7" s="252"/>
      <c r="VQY7" s="252"/>
      <c r="VQZ7" s="252"/>
      <c r="VRA7" s="252"/>
      <c r="VRB7" s="252"/>
      <c r="VRC7" s="252"/>
      <c r="VRD7" s="252"/>
      <c r="VRE7" s="252"/>
      <c r="VRF7" s="252"/>
      <c r="VRG7" s="252"/>
      <c r="VRH7" s="252"/>
      <c r="VRI7" s="252"/>
      <c r="VRJ7" s="252"/>
      <c r="VRK7" s="252"/>
      <c r="VRL7" s="252"/>
      <c r="VRM7" s="252"/>
      <c r="VRN7" s="252"/>
      <c r="VRO7" s="252"/>
      <c r="VRP7" s="252"/>
      <c r="VRQ7" s="252"/>
      <c r="VRR7" s="252"/>
      <c r="VRS7" s="252"/>
      <c r="VRT7" s="252"/>
      <c r="VRU7" s="252"/>
      <c r="VRV7" s="252"/>
      <c r="VRW7" s="252"/>
      <c r="VRX7" s="252"/>
      <c r="VRY7" s="252"/>
      <c r="VRZ7" s="252"/>
      <c r="VSA7" s="252"/>
      <c r="VSB7" s="252"/>
      <c r="VSC7" s="252"/>
      <c r="VSD7" s="252"/>
      <c r="VSE7" s="252"/>
      <c r="VSF7" s="252"/>
      <c r="VSG7" s="252"/>
      <c r="VSH7" s="252"/>
      <c r="VSI7" s="252"/>
      <c r="VSJ7" s="252"/>
      <c r="VSK7" s="252"/>
      <c r="VSL7" s="252"/>
      <c r="VSM7" s="252"/>
      <c r="VSN7" s="252"/>
      <c r="VSO7" s="252"/>
      <c r="VSP7" s="252"/>
      <c r="VSQ7" s="252"/>
      <c r="VSR7" s="252"/>
      <c r="VSS7" s="252"/>
      <c r="VST7" s="252"/>
      <c r="VSU7" s="252"/>
      <c r="VSV7" s="252"/>
      <c r="VSW7" s="252"/>
      <c r="VSX7" s="252"/>
      <c r="VSY7" s="252"/>
      <c r="VSZ7" s="252"/>
      <c r="VTA7" s="252"/>
      <c r="VTB7" s="252"/>
      <c r="VTC7" s="252"/>
      <c r="VTD7" s="252"/>
      <c r="VTE7" s="252"/>
      <c r="VTF7" s="252"/>
      <c r="VTG7" s="252"/>
      <c r="VTH7" s="252"/>
      <c r="VTI7" s="252"/>
      <c r="VTJ7" s="252"/>
      <c r="VTK7" s="252"/>
      <c r="VTL7" s="252"/>
      <c r="VTM7" s="252"/>
      <c r="VTN7" s="252"/>
      <c r="VTO7" s="252"/>
      <c r="VTP7" s="252"/>
      <c r="VTQ7" s="252"/>
      <c r="VTR7" s="252"/>
      <c r="VTS7" s="252"/>
      <c r="VTT7" s="252"/>
      <c r="VTU7" s="252"/>
      <c r="VTV7" s="252"/>
      <c r="VTW7" s="252"/>
      <c r="VTX7" s="252"/>
      <c r="VTY7" s="252"/>
      <c r="VTZ7" s="252"/>
      <c r="VUA7" s="252"/>
      <c r="VUB7" s="252"/>
      <c r="VUC7" s="252"/>
      <c r="VUD7" s="252"/>
      <c r="VUE7" s="252"/>
      <c r="VUF7" s="252"/>
      <c r="VUG7" s="252"/>
      <c r="VUH7" s="252"/>
      <c r="VUI7" s="252"/>
      <c r="VUJ7" s="252"/>
      <c r="VUK7" s="252"/>
      <c r="VUL7" s="252"/>
      <c r="VUM7" s="252"/>
      <c r="VUN7" s="252"/>
      <c r="VUO7" s="252"/>
      <c r="VUP7" s="252"/>
      <c r="VUQ7" s="252"/>
      <c r="VUR7" s="252"/>
      <c r="VUS7" s="252"/>
      <c r="VUT7" s="252"/>
      <c r="VUU7" s="252"/>
      <c r="VUV7" s="252"/>
      <c r="VUW7" s="252"/>
      <c r="VUX7" s="252"/>
      <c r="VUY7" s="252"/>
      <c r="VUZ7" s="252"/>
      <c r="VVA7" s="252"/>
      <c r="VVB7" s="252"/>
      <c r="VVC7" s="252"/>
      <c r="VVD7" s="252"/>
      <c r="VVE7" s="252"/>
      <c r="VVF7" s="252"/>
      <c r="VVG7" s="252"/>
      <c r="VVH7" s="252"/>
      <c r="VVI7" s="252"/>
      <c r="VVJ7" s="252"/>
      <c r="VVK7" s="252"/>
      <c r="VVL7" s="252"/>
      <c r="VVM7" s="252"/>
      <c r="VVN7" s="252"/>
      <c r="VVO7" s="252"/>
      <c r="VVP7" s="252"/>
      <c r="VVQ7" s="252"/>
      <c r="VVR7" s="252"/>
      <c r="VVS7" s="252"/>
      <c r="VVT7" s="252"/>
      <c r="VVU7" s="252"/>
      <c r="VVV7" s="252"/>
      <c r="VVW7" s="252"/>
      <c r="VVX7" s="252"/>
      <c r="VVY7" s="252"/>
      <c r="VVZ7" s="252"/>
      <c r="VWA7" s="252"/>
      <c r="VWB7" s="252"/>
      <c r="VWC7" s="252"/>
      <c r="VWD7" s="252"/>
      <c r="VWE7" s="252"/>
      <c r="VWF7" s="252"/>
      <c r="VWG7" s="252"/>
      <c r="VWH7" s="252"/>
      <c r="VWI7" s="252"/>
      <c r="VWJ7" s="252"/>
      <c r="VWK7" s="252"/>
      <c r="VWL7" s="252"/>
      <c r="VWM7" s="252"/>
      <c r="VWN7" s="252"/>
      <c r="VWO7" s="252"/>
      <c r="VWP7" s="252"/>
      <c r="VWQ7" s="252"/>
      <c r="VWR7" s="252"/>
      <c r="VWS7" s="252"/>
      <c r="VWT7" s="252"/>
      <c r="VWU7" s="252"/>
      <c r="VWV7" s="252"/>
      <c r="VWW7" s="252"/>
      <c r="VWX7" s="252"/>
      <c r="VWY7" s="252"/>
      <c r="VWZ7" s="252"/>
      <c r="VXA7" s="252"/>
      <c r="VXB7" s="252"/>
      <c r="VXC7" s="252"/>
      <c r="VXD7" s="252"/>
      <c r="VXE7" s="252"/>
      <c r="VXF7" s="252"/>
      <c r="VXG7" s="252"/>
      <c r="VXH7" s="252"/>
      <c r="VXI7" s="252"/>
      <c r="VXJ7" s="252"/>
      <c r="VXK7" s="252"/>
      <c r="VXL7" s="252"/>
      <c r="VXM7" s="252"/>
      <c r="VXN7" s="252"/>
      <c r="VXO7" s="252"/>
      <c r="VXP7" s="252"/>
      <c r="VXQ7" s="252"/>
      <c r="VXR7" s="252"/>
      <c r="VXS7" s="252"/>
      <c r="VXT7" s="252"/>
      <c r="VXU7" s="252"/>
      <c r="VXV7" s="252"/>
      <c r="VXW7" s="252"/>
      <c r="VXX7" s="252"/>
      <c r="VXY7" s="252"/>
      <c r="VXZ7" s="252"/>
      <c r="VYA7" s="252"/>
      <c r="VYB7" s="252"/>
      <c r="VYC7" s="252"/>
      <c r="VYD7" s="252"/>
      <c r="VYE7" s="252"/>
      <c r="VYF7" s="252"/>
      <c r="VYG7" s="252"/>
      <c r="VYH7" s="252"/>
      <c r="VYI7" s="252"/>
      <c r="VYJ7" s="252"/>
      <c r="VYK7" s="252"/>
      <c r="VYL7" s="252"/>
      <c r="VYM7" s="252"/>
      <c r="VYN7" s="252"/>
      <c r="VYO7" s="252"/>
      <c r="VYP7" s="252"/>
      <c r="VYQ7" s="252"/>
      <c r="VYR7" s="252"/>
      <c r="VYS7" s="252"/>
      <c r="VYT7" s="252"/>
      <c r="VYU7" s="252"/>
      <c r="VYV7" s="252"/>
      <c r="VYW7" s="252"/>
      <c r="VYX7" s="252"/>
      <c r="VYY7" s="252"/>
      <c r="VYZ7" s="252"/>
      <c r="VZA7" s="252"/>
      <c r="VZB7" s="252"/>
      <c r="VZC7" s="252"/>
      <c r="VZD7" s="252"/>
      <c r="VZE7" s="252"/>
      <c r="VZF7" s="252"/>
      <c r="VZG7" s="252"/>
      <c r="VZH7" s="252"/>
      <c r="VZI7" s="252"/>
      <c r="VZJ7" s="252"/>
      <c r="VZK7" s="252"/>
      <c r="VZL7" s="252"/>
      <c r="VZM7" s="252"/>
      <c r="VZN7" s="252"/>
      <c r="VZO7" s="252"/>
      <c r="VZP7" s="252"/>
      <c r="VZQ7" s="252"/>
      <c r="VZR7" s="252"/>
      <c r="VZS7" s="252"/>
      <c r="VZT7" s="252"/>
      <c r="VZU7" s="252"/>
      <c r="VZV7" s="252"/>
      <c r="VZW7" s="252"/>
      <c r="VZX7" s="252"/>
      <c r="VZY7" s="252"/>
      <c r="VZZ7" s="252"/>
      <c r="WAA7" s="252"/>
      <c r="WAB7" s="252"/>
      <c r="WAC7" s="252"/>
      <c r="WAD7" s="252"/>
      <c r="WAE7" s="252"/>
      <c r="WAF7" s="252"/>
      <c r="WAG7" s="252"/>
      <c r="WAH7" s="252"/>
      <c r="WAI7" s="252"/>
      <c r="WAJ7" s="252"/>
      <c r="WAK7" s="252"/>
      <c r="WAL7" s="252"/>
      <c r="WAM7" s="252"/>
      <c r="WAN7" s="252"/>
      <c r="WAO7" s="252"/>
      <c r="WAP7" s="252"/>
      <c r="WAQ7" s="252"/>
      <c r="WAR7" s="252"/>
      <c r="WAS7" s="252"/>
      <c r="WAT7" s="252"/>
      <c r="WAU7" s="252"/>
      <c r="WAV7" s="252"/>
      <c r="WAW7" s="252"/>
      <c r="WAX7" s="252"/>
      <c r="WAY7" s="252"/>
      <c r="WAZ7" s="252"/>
      <c r="WBA7" s="252"/>
      <c r="WBB7" s="252"/>
      <c r="WBC7" s="252"/>
      <c r="WBD7" s="252"/>
      <c r="WBE7" s="252"/>
      <c r="WBF7" s="252"/>
      <c r="WBG7" s="252"/>
      <c r="WBH7" s="252"/>
      <c r="WBI7" s="252"/>
      <c r="WBJ7" s="252"/>
      <c r="WBK7" s="252"/>
      <c r="WBL7" s="252"/>
      <c r="WBM7" s="252"/>
      <c r="WBN7" s="252"/>
      <c r="WBO7" s="252"/>
      <c r="WBP7" s="252"/>
      <c r="WBQ7" s="252"/>
      <c r="WBR7" s="252"/>
      <c r="WBS7" s="252"/>
      <c r="WBT7" s="252"/>
      <c r="WBU7" s="252"/>
      <c r="WBV7" s="252"/>
      <c r="WBW7" s="252"/>
      <c r="WBX7" s="252"/>
      <c r="WBY7" s="252"/>
      <c r="WBZ7" s="252"/>
      <c r="WCA7" s="252"/>
      <c r="WCB7" s="252"/>
      <c r="WCC7" s="252"/>
      <c r="WCD7" s="252"/>
      <c r="WCE7" s="252"/>
      <c r="WCF7" s="252"/>
      <c r="WCG7" s="252"/>
      <c r="WCH7" s="252"/>
      <c r="WCI7" s="252"/>
      <c r="WCJ7" s="252"/>
      <c r="WCK7" s="252"/>
      <c r="WCL7" s="252"/>
      <c r="WCM7" s="252"/>
      <c r="WCN7" s="252"/>
      <c r="WCO7" s="252"/>
      <c r="WCP7" s="252"/>
      <c r="WCQ7" s="252"/>
      <c r="WCR7" s="252"/>
      <c r="WCS7" s="252"/>
      <c r="WCT7" s="252"/>
      <c r="WCU7" s="252"/>
      <c r="WCV7" s="252"/>
      <c r="WCW7" s="252"/>
      <c r="WCX7" s="252"/>
      <c r="WCY7" s="252"/>
      <c r="WCZ7" s="252"/>
      <c r="WDA7" s="252"/>
      <c r="WDB7" s="252"/>
      <c r="WDC7" s="252"/>
      <c r="WDD7" s="252"/>
      <c r="WDE7" s="252"/>
      <c r="WDF7" s="252"/>
      <c r="WDG7" s="252"/>
      <c r="WDH7" s="252"/>
      <c r="WDI7" s="252"/>
      <c r="WDJ7" s="252"/>
      <c r="WDK7" s="252"/>
      <c r="WDL7" s="252"/>
      <c r="WDM7" s="252"/>
      <c r="WDN7" s="252"/>
      <c r="WDO7" s="252"/>
      <c r="WDP7" s="252"/>
      <c r="WDQ7" s="252"/>
      <c r="WDR7" s="252"/>
      <c r="WDS7" s="252"/>
      <c r="WDT7" s="252"/>
      <c r="WDU7" s="252"/>
      <c r="WDV7" s="252"/>
      <c r="WDW7" s="252"/>
      <c r="WDX7" s="252"/>
      <c r="WDY7" s="252"/>
      <c r="WDZ7" s="252"/>
      <c r="WEA7" s="252"/>
      <c r="WEB7" s="252"/>
      <c r="WEC7" s="252"/>
      <c r="WED7" s="252"/>
      <c r="WEE7" s="252"/>
      <c r="WEF7" s="252"/>
      <c r="WEG7" s="252"/>
      <c r="WEH7" s="252"/>
      <c r="WEI7" s="252"/>
      <c r="WEJ7" s="252"/>
      <c r="WEK7" s="252"/>
      <c r="WEL7" s="252"/>
      <c r="WEM7" s="252"/>
      <c r="WEN7" s="252"/>
      <c r="WEO7" s="252"/>
      <c r="WEP7" s="252"/>
      <c r="WEQ7" s="252"/>
      <c r="WER7" s="252"/>
      <c r="WES7" s="252"/>
      <c r="WET7" s="252"/>
      <c r="WEU7" s="252"/>
      <c r="WEV7" s="252"/>
      <c r="WEW7" s="252"/>
      <c r="WEX7" s="252"/>
      <c r="WEY7" s="252"/>
      <c r="WEZ7" s="252"/>
      <c r="WFA7" s="252"/>
      <c r="WFB7" s="252"/>
      <c r="WFC7" s="252"/>
      <c r="WFD7" s="252"/>
      <c r="WFE7" s="252"/>
      <c r="WFF7" s="252"/>
      <c r="WFG7" s="252"/>
      <c r="WFH7" s="252"/>
      <c r="WFI7" s="252"/>
      <c r="WFJ7" s="252"/>
      <c r="WFK7" s="252"/>
      <c r="WFL7" s="252"/>
      <c r="WFM7" s="252"/>
      <c r="WFN7" s="252"/>
      <c r="WFO7" s="252"/>
      <c r="WFP7" s="252"/>
      <c r="WFQ7" s="252"/>
      <c r="WFR7" s="252"/>
      <c r="WFS7" s="252"/>
      <c r="WFT7" s="252"/>
      <c r="WFU7" s="252"/>
      <c r="WFV7" s="252"/>
      <c r="WFW7" s="252"/>
      <c r="WFX7" s="252"/>
      <c r="WFY7" s="252"/>
      <c r="WFZ7" s="252"/>
      <c r="WGA7" s="252"/>
      <c r="WGB7" s="252"/>
      <c r="WGC7" s="252"/>
      <c r="WGD7" s="252"/>
      <c r="WGE7" s="252"/>
      <c r="WGF7" s="252"/>
      <c r="WGG7" s="252"/>
      <c r="WGH7" s="252"/>
      <c r="WGI7" s="252"/>
      <c r="WGJ7" s="252"/>
      <c r="WGK7" s="252"/>
      <c r="WGL7" s="252"/>
      <c r="WGM7" s="252"/>
      <c r="WGN7" s="252"/>
      <c r="WGO7" s="252"/>
      <c r="WGP7" s="252"/>
      <c r="WGQ7" s="252"/>
      <c r="WGR7" s="252"/>
      <c r="WGS7" s="252"/>
      <c r="WGT7" s="252"/>
      <c r="WGU7" s="252"/>
      <c r="WGV7" s="252"/>
      <c r="WGW7" s="252"/>
      <c r="WGX7" s="252"/>
      <c r="WGY7" s="252"/>
      <c r="WGZ7" s="252"/>
      <c r="WHA7" s="252"/>
      <c r="WHB7" s="252"/>
      <c r="WHC7" s="252"/>
      <c r="WHD7" s="252"/>
      <c r="WHE7" s="252"/>
      <c r="WHF7" s="252"/>
      <c r="WHG7" s="252"/>
      <c r="WHH7" s="252"/>
      <c r="WHI7" s="252"/>
      <c r="WHJ7" s="252"/>
      <c r="WHK7" s="252"/>
      <c r="WHL7" s="252"/>
      <c r="WHM7" s="252"/>
      <c r="WHN7" s="252"/>
      <c r="WHO7" s="252"/>
      <c r="WHP7" s="252"/>
      <c r="WHQ7" s="252"/>
      <c r="WHR7" s="252"/>
      <c r="WHS7" s="252"/>
      <c r="WHT7" s="252"/>
      <c r="WHU7" s="252"/>
      <c r="WHV7" s="252"/>
      <c r="WHW7" s="252"/>
      <c r="WHX7" s="252"/>
      <c r="WHY7" s="252"/>
      <c r="WHZ7" s="252"/>
      <c r="WIA7" s="252"/>
      <c r="WIB7" s="252"/>
      <c r="WIC7" s="252"/>
      <c r="WID7" s="252"/>
      <c r="WIE7" s="252"/>
      <c r="WIF7" s="252"/>
      <c r="WIG7" s="252"/>
      <c r="WIH7" s="252"/>
      <c r="WII7" s="252"/>
      <c r="WIJ7" s="252"/>
      <c r="WIK7" s="252"/>
      <c r="WIL7" s="252"/>
      <c r="WIM7" s="252"/>
      <c r="WIN7" s="252"/>
      <c r="WIO7" s="252"/>
      <c r="WIP7" s="252"/>
      <c r="WIQ7" s="252"/>
      <c r="WIR7" s="252"/>
      <c r="WIS7" s="252"/>
      <c r="WIT7" s="252"/>
      <c r="WIU7" s="252"/>
      <c r="WIV7" s="252"/>
      <c r="WIW7" s="252"/>
      <c r="WIX7" s="252"/>
      <c r="WIY7" s="252"/>
      <c r="WIZ7" s="252"/>
      <c r="WJA7" s="252"/>
      <c r="WJB7" s="252"/>
      <c r="WJC7" s="252"/>
      <c r="WJD7" s="252"/>
      <c r="WJE7" s="252"/>
      <c r="WJF7" s="252"/>
      <c r="WJG7" s="252"/>
      <c r="WJH7" s="252"/>
      <c r="WJI7" s="252"/>
      <c r="WJJ7" s="252"/>
      <c r="WJK7" s="252"/>
      <c r="WJL7" s="252"/>
      <c r="WJM7" s="252"/>
      <c r="WJN7" s="252"/>
      <c r="WJO7" s="252"/>
      <c r="WJP7" s="252"/>
      <c r="WJQ7" s="252"/>
      <c r="WJR7" s="252"/>
      <c r="WJS7" s="252"/>
      <c r="WJT7" s="252"/>
      <c r="WJU7" s="252"/>
      <c r="WJV7" s="252"/>
      <c r="WJW7" s="252"/>
      <c r="WJX7" s="252"/>
      <c r="WJY7" s="252"/>
      <c r="WJZ7" s="252"/>
      <c r="WKA7" s="252"/>
      <c r="WKB7" s="252"/>
      <c r="WKC7" s="252"/>
      <c r="WKD7" s="252"/>
      <c r="WKE7" s="252"/>
      <c r="WKF7" s="252"/>
      <c r="WKG7" s="252"/>
      <c r="WKH7" s="252"/>
      <c r="WKI7" s="252"/>
      <c r="WKJ7" s="252"/>
      <c r="WKK7" s="252"/>
      <c r="WKL7" s="252"/>
      <c r="WKM7" s="252"/>
      <c r="WKN7" s="252"/>
      <c r="WKO7" s="252"/>
      <c r="WKP7" s="252"/>
      <c r="WKQ7" s="252"/>
      <c r="WKR7" s="252"/>
      <c r="WKS7" s="252"/>
      <c r="WKT7" s="252"/>
      <c r="WKU7" s="252"/>
      <c r="WKV7" s="252"/>
      <c r="WKW7" s="252"/>
      <c r="WKX7" s="252"/>
      <c r="WKY7" s="252"/>
      <c r="WKZ7" s="252"/>
      <c r="WLA7" s="252"/>
      <c r="WLB7" s="252"/>
      <c r="WLC7" s="252"/>
      <c r="WLD7" s="252"/>
      <c r="WLE7" s="252"/>
      <c r="WLF7" s="252"/>
      <c r="WLG7" s="252"/>
      <c r="WLH7" s="252"/>
      <c r="WLI7" s="252"/>
      <c r="WLJ7" s="252"/>
      <c r="WLK7" s="252"/>
      <c r="WLL7" s="252"/>
      <c r="WLM7" s="252"/>
      <c r="WLN7" s="252"/>
      <c r="WLO7" s="252"/>
      <c r="WLP7" s="252"/>
      <c r="WLQ7" s="252"/>
      <c r="WLR7" s="252"/>
      <c r="WLS7" s="252"/>
      <c r="WLT7" s="252"/>
      <c r="WLU7" s="252"/>
      <c r="WLV7" s="252"/>
      <c r="WLW7" s="252"/>
      <c r="WLX7" s="252"/>
      <c r="WLY7" s="252"/>
      <c r="WLZ7" s="252"/>
      <c r="WMA7" s="252"/>
      <c r="WMB7" s="252"/>
      <c r="WMC7" s="252"/>
      <c r="WMD7" s="252"/>
      <c r="WME7" s="252"/>
      <c r="WMF7" s="252"/>
      <c r="WMG7" s="252"/>
      <c r="WMH7" s="252"/>
      <c r="WMI7" s="252"/>
      <c r="WMJ7" s="252"/>
      <c r="WMK7" s="252"/>
      <c r="WML7" s="252"/>
      <c r="WMM7" s="252"/>
      <c r="WMN7" s="252"/>
      <c r="WMO7" s="252"/>
      <c r="WMP7" s="252"/>
      <c r="WMQ7" s="252"/>
      <c r="WMR7" s="252"/>
      <c r="WMS7" s="252"/>
      <c r="WMT7" s="252"/>
      <c r="WMU7" s="252"/>
      <c r="WMV7" s="252"/>
      <c r="WMW7" s="252"/>
      <c r="WMX7" s="252"/>
      <c r="WMY7" s="252"/>
      <c r="WMZ7" s="252"/>
      <c r="WNA7" s="252"/>
      <c r="WNB7" s="252"/>
      <c r="WNC7" s="252"/>
      <c r="WND7" s="252"/>
      <c r="WNE7" s="252"/>
      <c r="WNF7" s="252"/>
      <c r="WNG7" s="252"/>
      <c r="WNH7" s="252"/>
      <c r="WNI7" s="252"/>
      <c r="WNJ7" s="252"/>
      <c r="WNK7" s="252"/>
      <c r="WNL7" s="252"/>
      <c r="WNM7" s="252"/>
      <c r="WNN7" s="252"/>
      <c r="WNO7" s="252"/>
      <c r="WNP7" s="252"/>
      <c r="WNQ7" s="252"/>
      <c r="WNR7" s="252"/>
      <c r="WNS7" s="252"/>
      <c r="WNT7" s="252"/>
      <c r="WNU7" s="252"/>
      <c r="WNV7" s="252"/>
      <c r="WNW7" s="252"/>
      <c r="WNX7" s="252"/>
      <c r="WNY7" s="252"/>
      <c r="WNZ7" s="252"/>
      <c r="WOA7" s="252"/>
      <c r="WOB7" s="252"/>
      <c r="WOC7" s="252"/>
      <c r="WOD7" s="252"/>
      <c r="WOE7" s="252"/>
      <c r="WOF7" s="252"/>
      <c r="WOG7" s="252"/>
      <c r="WOH7" s="252"/>
      <c r="WOI7" s="252"/>
      <c r="WOJ7" s="252"/>
      <c r="WOK7" s="252"/>
      <c r="WOL7" s="252"/>
      <c r="WOM7" s="252"/>
      <c r="WON7" s="252"/>
      <c r="WOO7" s="252"/>
      <c r="WOP7" s="252"/>
      <c r="WOQ7" s="252"/>
      <c r="WOR7" s="252"/>
      <c r="WOS7" s="252"/>
      <c r="WOT7" s="252"/>
      <c r="WOU7" s="252"/>
      <c r="WOV7" s="252"/>
      <c r="WOW7" s="252"/>
      <c r="WOX7" s="252"/>
      <c r="WOY7" s="252"/>
      <c r="WOZ7" s="252"/>
      <c r="WPA7" s="252"/>
      <c r="WPB7" s="252"/>
      <c r="WPC7" s="252"/>
      <c r="WPD7" s="252"/>
      <c r="WPE7" s="252"/>
      <c r="WPF7" s="252"/>
      <c r="WPG7" s="252"/>
      <c r="WPH7" s="252"/>
      <c r="WPI7" s="252"/>
      <c r="WPJ7" s="252"/>
      <c r="WPK7" s="252"/>
      <c r="WPL7" s="252"/>
      <c r="WPM7" s="252"/>
      <c r="WPN7" s="252"/>
      <c r="WPO7" s="252"/>
      <c r="WPP7" s="252"/>
      <c r="WPQ7" s="252"/>
      <c r="WPR7" s="252"/>
      <c r="WPS7" s="252"/>
      <c r="WPT7" s="252"/>
      <c r="WPU7" s="252"/>
      <c r="WPV7" s="252"/>
      <c r="WPW7" s="252"/>
      <c r="WPX7" s="252"/>
      <c r="WPY7" s="252"/>
      <c r="WPZ7" s="252"/>
      <c r="WQA7" s="252"/>
      <c r="WQB7" s="252"/>
      <c r="WQC7" s="252"/>
      <c r="WQD7" s="252"/>
      <c r="WQE7" s="252"/>
      <c r="WQF7" s="252"/>
      <c r="WQG7" s="252"/>
      <c r="WQH7" s="252"/>
      <c r="WQI7" s="252"/>
      <c r="WQJ7" s="252"/>
      <c r="WQK7" s="252"/>
      <c r="WQL7" s="252"/>
      <c r="WQM7" s="252"/>
      <c r="WQN7" s="252"/>
      <c r="WQO7" s="252"/>
      <c r="WQP7" s="252"/>
      <c r="WQQ7" s="252"/>
      <c r="WQR7" s="252"/>
      <c r="WQS7" s="252"/>
      <c r="WQT7" s="252"/>
      <c r="WQU7" s="252"/>
      <c r="WQV7" s="252"/>
      <c r="WQW7" s="252"/>
      <c r="WQX7" s="252"/>
      <c r="WQY7" s="252"/>
      <c r="WQZ7" s="252"/>
      <c r="WRA7" s="252"/>
      <c r="WRB7" s="252"/>
      <c r="WRC7" s="252"/>
      <c r="WRD7" s="252"/>
      <c r="WRE7" s="252"/>
      <c r="WRF7" s="252"/>
      <c r="WRG7" s="252"/>
      <c r="WRH7" s="252"/>
      <c r="WRI7" s="252"/>
      <c r="WRJ7" s="252"/>
      <c r="WRK7" s="252"/>
      <c r="WRL7" s="252"/>
      <c r="WRM7" s="252"/>
      <c r="WRN7" s="252"/>
      <c r="WRO7" s="252"/>
      <c r="WRP7" s="252"/>
      <c r="WRQ7" s="252"/>
      <c r="WRR7" s="252"/>
      <c r="WRS7" s="252"/>
      <c r="WRT7" s="252"/>
      <c r="WRU7" s="252"/>
      <c r="WRV7" s="252"/>
      <c r="WRW7" s="252"/>
      <c r="WRX7" s="252"/>
      <c r="WRY7" s="252"/>
      <c r="WRZ7" s="252"/>
      <c r="WSA7" s="252"/>
      <c r="WSB7" s="252"/>
      <c r="WSC7" s="252"/>
      <c r="WSD7" s="252"/>
      <c r="WSE7" s="252"/>
      <c r="WSF7" s="252"/>
      <c r="WSG7" s="252"/>
      <c r="WSH7" s="252"/>
      <c r="WSI7" s="252"/>
      <c r="WSJ7" s="252"/>
      <c r="WSK7" s="252"/>
      <c r="WSL7" s="252"/>
      <c r="WSM7" s="252"/>
      <c r="WSN7" s="252"/>
      <c r="WSO7" s="252"/>
      <c r="WSP7" s="252"/>
      <c r="WSQ7" s="252"/>
      <c r="WSR7" s="252"/>
      <c r="WSS7" s="252"/>
      <c r="WST7" s="252"/>
      <c r="WSU7" s="252"/>
      <c r="WSV7" s="252"/>
      <c r="WSW7" s="252"/>
      <c r="WSX7" s="252"/>
      <c r="WSY7" s="252"/>
      <c r="WSZ7" s="252"/>
      <c r="WTA7" s="252"/>
      <c r="WTB7" s="252"/>
      <c r="WTC7" s="252"/>
      <c r="WTD7" s="252"/>
      <c r="WTE7" s="252"/>
      <c r="WTF7" s="252"/>
      <c r="WTG7" s="252"/>
      <c r="WTH7" s="252"/>
      <c r="WTI7" s="252"/>
      <c r="WTJ7" s="252"/>
      <c r="WTK7" s="252"/>
      <c r="WTL7" s="252"/>
      <c r="WTM7" s="252"/>
      <c r="WTN7" s="252"/>
      <c r="WTO7" s="252"/>
      <c r="WTP7" s="252"/>
      <c r="WTQ7" s="252"/>
      <c r="WTR7" s="252"/>
      <c r="WTS7" s="252"/>
      <c r="WTT7" s="252"/>
      <c r="WTU7" s="252"/>
      <c r="WTV7" s="252"/>
      <c r="WTW7" s="252"/>
      <c r="WTX7" s="252"/>
      <c r="WTY7" s="252"/>
      <c r="WTZ7" s="252"/>
      <c r="WUA7" s="252"/>
      <c r="WUB7" s="252"/>
      <c r="WUC7" s="252"/>
      <c r="WUD7" s="252"/>
      <c r="WUE7" s="252"/>
      <c r="WUF7" s="252"/>
      <c r="WUG7" s="252"/>
      <c r="WUH7" s="252"/>
      <c r="WUI7" s="252"/>
      <c r="WUJ7" s="252"/>
      <c r="WUK7" s="252"/>
      <c r="WUL7" s="252"/>
      <c r="WUM7" s="252"/>
      <c r="WUN7" s="252"/>
      <c r="WUO7" s="252"/>
      <c r="WUP7" s="252"/>
      <c r="WUQ7" s="252"/>
      <c r="WUR7" s="252"/>
      <c r="WUS7" s="252"/>
      <c r="WUT7" s="252"/>
      <c r="WUU7" s="252"/>
      <c r="WUV7" s="252"/>
      <c r="WUW7" s="252"/>
      <c r="WUX7" s="252"/>
      <c r="WUY7" s="252"/>
      <c r="WUZ7" s="252"/>
      <c r="WVA7" s="252"/>
      <c r="WVB7" s="252"/>
      <c r="WVC7" s="252"/>
      <c r="WVD7" s="252"/>
      <c r="WVE7" s="252"/>
      <c r="WVF7" s="252"/>
      <c r="WVG7" s="252"/>
      <c r="WVH7" s="252"/>
      <c r="WVI7" s="252"/>
      <c r="WVJ7" s="252"/>
      <c r="WVK7" s="252"/>
      <c r="WVL7" s="252"/>
      <c r="WVM7" s="252"/>
      <c r="WVN7" s="252"/>
      <c r="WVO7" s="252"/>
      <c r="WVP7" s="252"/>
      <c r="WVQ7" s="252"/>
      <c r="WVR7" s="252"/>
      <c r="WVS7" s="252"/>
      <c r="WVT7" s="252"/>
      <c r="WVU7" s="252"/>
      <c r="WVV7" s="252"/>
      <c r="WVW7" s="252"/>
      <c r="WVX7" s="252"/>
      <c r="WVY7" s="252"/>
      <c r="WVZ7" s="252"/>
      <c r="WWA7" s="252"/>
      <c r="WWB7" s="252"/>
      <c r="WWC7" s="252"/>
      <c r="WWD7" s="252"/>
      <c r="WWE7" s="252"/>
      <c r="WWF7" s="252"/>
      <c r="WWG7" s="252"/>
      <c r="WWH7" s="252"/>
      <c r="WWI7" s="252"/>
      <c r="WWJ7" s="252"/>
      <c r="WWK7" s="252"/>
      <c r="WWL7" s="252"/>
      <c r="WWM7" s="252"/>
      <c r="WWN7" s="252"/>
      <c r="WWO7" s="252"/>
      <c r="WWP7" s="252"/>
      <c r="WWQ7" s="252"/>
      <c r="WWR7" s="252"/>
      <c r="WWS7" s="252"/>
      <c r="WWT7" s="252"/>
      <c r="WWU7" s="252"/>
      <c r="WWV7" s="252"/>
      <c r="WWW7" s="252"/>
      <c r="WWX7" s="252"/>
      <c r="WWY7" s="252"/>
      <c r="WWZ7" s="252"/>
      <c r="WXA7" s="252"/>
      <c r="WXB7" s="252"/>
      <c r="WXC7" s="252"/>
      <c r="WXD7" s="252"/>
      <c r="WXE7" s="252"/>
      <c r="WXF7" s="252"/>
      <c r="WXG7" s="252"/>
      <c r="WXH7" s="252"/>
      <c r="WXI7" s="252"/>
      <c r="WXJ7" s="252"/>
      <c r="WXK7" s="252"/>
      <c r="WXL7" s="252"/>
      <c r="WXM7" s="252"/>
      <c r="WXN7" s="252"/>
      <c r="WXO7" s="252"/>
      <c r="WXP7" s="252"/>
      <c r="WXQ7" s="252"/>
      <c r="WXR7" s="252"/>
      <c r="WXS7" s="252"/>
      <c r="WXT7" s="252"/>
      <c r="WXU7" s="252"/>
      <c r="WXV7" s="252"/>
      <c r="WXW7" s="252"/>
      <c r="WXX7" s="252"/>
      <c r="WXY7" s="252"/>
      <c r="WXZ7" s="252"/>
      <c r="WYA7" s="252"/>
      <c r="WYB7" s="252"/>
      <c r="WYC7" s="252"/>
      <c r="WYD7" s="252"/>
      <c r="WYE7" s="252"/>
      <c r="WYF7" s="252"/>
      <c r="WYG7" s="252"/>
      <c r="WYH7" s="252"/>
      <c r="WYI7" s="252"/>
      <c r="WYJ7" s="252"/>
      <c r="WYK7" s="252"/>
      <c r="WYL7" s="252"/>
      <c r="WYM7" s="252"/>
      <c r="WYN7" s="252"/>
      <c r="WYO7" s="252"/>
      <c r="WYP7" s="252"/>
      <c r="WYQ7" s="252"/>
      <c r="WYR7" s="252"/>
      <c r="WYS7" s="252"/>
      <c r="WYT7" s="252"/>
      <c r="WYU7" s="252"/>
      <c r="WYV7" s="252"/>
      <c r="WYW7" s="252"/>
      <c r="WYX7" s="252"/>
      <c r="WYY7" s="252"/>
      <c r="WYZ7" s="252"/>
      <c r="WZA7" s="252"/>
      <c r="WZB7" s="252"/>
      <c r="WZC7" s="252"/>
      <c r="WZD7" s="252"/>
      <c r="WZE7" s="252"/>
      <c r="WZF7" s="252"/>
      <c r="WZG7" s="252"/>
      <c r="WZH7" s="252"/>
      <c r="WZI7" s="252"/>
      <c r="WZJ7" s="252"/>
      <c r="WZK7" s="252"/>
      <c r="WZL7" s="252"/>
      <c r="WZM7" s="252"/>
      <c r="WZN7" s="252"/>
      <c r="WZO7" s="252"/>
      <c r="WZP7" s="252"/>
      <c r="WZQ7" s="252"/>
      <c r="WZR7" s="252"/>
      <c r="WZS7" s="252"/>
      <c r="WZT7" s="252"/>
      <c r="WZU7" s="252"/>
      <c r="WZV7" s="252"/>
      <c r="WZW7" s="252"/>
      <c r="WZX7" s="252"/>
      <c r="WZY7" s="252"/>
      <c r="WZZ7" s="252"/>
      <c r="XAA7" s="252"/>
      <c r="XAB7" s="252"/>
      <c r="XAC7" s="252"/>
      <c r="XAD7" s="252"/>
      <c r="XAE7" s="252"/>
      <c r="XAF7" s="252"/>
      <c r="XAG7" s="252"/>
      <c r="XAH7" s="252"/>
      <c r="XAI7" s="252"/>
      <c r="XAJ7" s="252"/>
      <c r="XAK7" s="252"/>
      <c r="XAL7" s="252"/>
      <c r="XAM7" s="252"/>
      <c r="XAN7" s="252"/>
      <c r="XAO7" s="252"/>
      <c r="XAP7" s="252"/>
      <c r="XAQ7" s="252"/>
      <c r="XAR7" s="252"/>
      <c r="XAS7" s="252"/>
      <c r="XAT7" s="252"/>
      <c r="XAU7" s="252"/>
      <c r="XAV7" s="252"/>
      <c r="XAW7" s="252"/>
      <c r="XAX7" s="252"/>
      <c r="XAY7" s="252"/>
      <c r="XAZ7" s="252"/>
      <c r="XBA7" s="252"/>
      <c r="XBB7" s="252"/>
      <c r="XBC7" s="252"/>
      <c r="XBD7" s="252"/>
      <c r="XBE7" s="252"/>
      <c r="XBF7" s="252"/>
      <c r="XBG7" s="252"/>
      <c r="XBH7" s="252"/>
      <c r="XBI7" s="252"/>
      <c r="XBJ7" s="252"/>
      <c r="XBK7" s="252"/>
      <c r="XBL7" s="252"/>
      <c r="XBM7" s="252"/>
      <c r="XBN7" s="252"/>
      <c r="XBO7" s="252"/>
      <c r="XBP7" s="252"/>
      <c r="XBQ7" s="252"/>
      <c r="XBR7" s="252"/>
      <c r="XBS7" s="252"/>
      <c r="XBT7" s="252"/>
      <c r="XBU7" s="252"/>
      <c r="XBV7" s="252"/>
      <c r="XBW7" s="252"/>
      <c r="XBX7" s="252"/>
      <c r="XBY7" s="252"/>
      <c r="XBZ7" s="252"/>
      <c r="XCA7" s="252"/>
      <c r="XCB7" s="252"/>
      <c r="XCC7" s="252"/>
      <c r="XCD7" s="252"/>
      <c r="XCE7" s="252"/>
      <c r="XCF7" s="252"/>
      <c r="XCG7" s="252"/>
      <c r="XCH7" s="252"/>
      <c r="XCI7" s="252"/>
      <c r="XCJ7" s="252"/>
      <c r="XCK7" s="252"/>
      <c r="XCL7" s="252"/>
      <c r="XCM7" s="252"/>
      <c r="XCN7" s="252"/>
      <c r="XCO7" s="252"/>
      <c r="XCP7" s="252"/>
      <c r="XCQ7" s="252"/>
      <c r="XCR7" s="252"/>
      <c r="XCS7" s="252"/>
      <c r="XCT7" s="252"/>
      <c r="XCU7" s="252"/>
      <c r="XCV7" s="252"/>
      <c r="XCW7" s="252"/>
      <c r="XCX7" s="252"/>
      <c r="XCY7" s="252"/>
      <c r="XCZ7" s="252"/>
      <c r="XDA7" s="252"/>
      <c r="XDB7" s="252"/>
      <c r="XDC7" s="252"/>
      <c r="XDD7" s="252"/>
      <c r="XDE7" s="252"/>
      <c r="XDF7" s="252"/>
      <c r="XDG7" s="252"/>
      <c r="XDH7" s="252"/>
      <c r="XDI7" s="252"/>
      <c r="XDJ7" s="252"/>
      <c r="XDK7" s="252"/>
      <c r="XDL7" s="252"/>
      <c r="XDM7" s="252"/>
      <c r="XDN7" s="252"/>
      <c r="XDO7" s="252"/>
      <c r="XDP7" s="252"/>
      <c r="XDQ7" s="252"/>
      <c r="XDR7" s="252"/>
      <c r="XDS7" s="252"/>
      <c r="XDT7" s="252"/>
      <c r="XDU7" s="252"/>
      <c r="XDV7" s="252"/>
      <c r="XDW7" s="252"/>
      <c r="XDX7" s="252"/>
      <c r="XDY7" s="252"/>
      <c r="XDZ7" s="252"/>
      <c r="XEA7" s="252"/>
      <c r="XEB7" s="252"/>
      <c r="XEC7" s="252"/>
      <c r="XED7" s="252"/>
      <c r="XEE7" s="252"/>
      <c r="XEF7" s="252"/>
      <c r="XEG7" s="252"/>
      <c r="XEH7" s="252"/>
      <c r="XEI7" s="252"/>
      <c r="XEJ7" s="252"/>
      <c r="XEK7" s="252"/>
      <c r="XEL7" s="252"/>
      <c r="XEM7" s="252"/>
      <c r="XEN7" s="252"/>
      <c r="XEO7" s="252"/>
      <c r="XEP7" s="252"/>
      <c r="XEQ7" s="252"/>
      <c r="XER7" s="252"/>
      <c r="XES7" s="252"/>
      <c r="XET7" s="252"/>
      <c r="XEU7" s="252"/>
      <c r="XEV7" s="252"/>
      <c r="XEW7" s="252"/>
      <c r="XEX7" s="252"/>
      <c r="XEY7" s="252"/>
      <c r="XEZ7" s="252"/>
      <c r="XFA7" s="252"/>
      <c r="XFB7" s="252"/>
      <c r="XFC7" s="252"/>
      <c r="XFD7" s="252"/>
    </row>
  </sheetData>
  <sheetProtection algorithmName="SHA-512" hashValue="aWwiCTAahvEYTCVuYKhai53Fs/u7hl/dHt9Xj+v4gNRkrDLdubcEX+JeKwEEsFIObwtaq4bfRiTNIwyDBFTxvw==" saltValue="HLT79R9rBOu60POiaok5BA==" spinCount="100000" sheet="1" objects="1" scenarios="1"/>
  <mergeCells count="3646">
    <mergeCell ref="A1:I1"/>
    <mergeCell ref="EF4:EN4"/>
    <mergeCell ref="EO4:EW4"/>
    <mergeCell ref="EX4:FF4"/>
    <mergeCell ref="FG4:FO4"/>
    <mergeCell ref="FP4:FX4"/>
    <mergeCell ref="FY4:GG4"/>
    <mergeCell ref="CD4:CL4"/>
    <mergeCell ref="CM4:CU4"/>
    <mergeCell ref="CV4:DD4"/>
    <mergeCell ref="DE4:DM4"/>
    <mergeCell ref="DN4:DV4"/>
    <mergeCell ref="DW4:EE4"/>
    <mergeCell ref="AB4:AJ4"/>
    <mergeCell ref="AK4:AS4"/>
    <mergeCell ref="AT4:BB4"/>
    <mergeCell ref="BC4:BK4"/>
    <mergeCell ref="BL4:BT4"/>
    <mergeCell ref="BU4:CC4"/>
    <mergeCell ref="A2:I2"/>
    <mergeCell ref="A3:I3"/>
    <mergeCell ref="A4:I4"/>
    <mergeCell ref="J4:R4"/>
    <mergeCell ref="S4:AA4"/>
    <mergeCell ref="QR4:QZ4"/>
    <mergeCell ref="RA4:RI4"/>
    <mergeCell ref="RJ4:RR4"/>
    <mergeCell ref="RS4:SA4"/>
    <mergeCell ref="SB4:SJ4"/>
    <mergeCell ref="SK4:SS4"/>
    <mergeCell ref="OP4:OX4"/>
    <mergeCell ref="OY4:PG4"/>
    <mergeCell ref="PH4:PP4"/>
    <mergeCell ref="PQ4:PY4"/>
    <mergeCell ref="PZ4:QH4"/>
    <mergeCell ref="QI4:QQ4"/>
    <mergeCell ref="MN4:MV4"/>
    <mergeCell ref="MW4:NE4"/>
    <mergeCell ref="NF4:NN4"/>
    <mergeCell ref="NO4:NW4"/>
    <mergeCell ref="NX4:OF4"/>
    <mergeCell ref="OG4:OO4"/>
    <mergeCell ref="KL4:KT4"/>
    <mergeCell ref="KU4:LC4"/>
    <mergeCell ref="LD4:LL4"/>
    <mergeCell ref="LM4:LU4"/>
    <mergeCell ref="LV4:MD4"/>
    <mergeCell ref="ME4:MM4"/>
    <mergeCell ref="IJ4:IR4"/>
    <mergeCell ref="IS4:JA4"/>
    <mergeCell ref="JB4:JJ4"/>
    <mergeCell ref="JK4:JS4"/>
    <mergeCell ref="JT4:KB4"/>
    <mergeCell ref="KC4:KK4"/>
    <mergeCell ref="GH4:GP4"/>
    <mergeCell ref="GQ4:GY4"/>
    <mergeCell ref="GZ4:HH4"/>
    <mergeCell ref="HI4:HQ4"/>
    <mergeCell ref="HR4:HZ4"/>
    <mergeCell ref="IA4:II4"/>
    <mergeCell ref="ADD4:ADL4"/>
    <mergeCell ref="ADM4:ADU4"/>
    <mergeCell ref="ADV4:AED4"/>
    <mergeCell ref="AEE4:AEM4"/>
    <mergeCell ref="AEN4:AEV4"/>
    <mergeCell ref="AEW4:AFE4"/>
    <mergeCell ref="ABB4:ABJ4"/>
    <mergeCell ref="ABK4:ABS4"/>
    <mergeCell ref="ABT4:ACB4"/>
    <mergeCell ref="ACC4:ACK4"/>
    <mergeCell ref="ACL4:ACT4"/>
    <mergeCell ref="ACU4:ADC4"/>
    <mergeCell ref="YZ4:ZH4"/>
    <mergeCell ref="ZI4:ZQ4"/>
    <mergeCell ref="ZR4:ZZ4"/>
    <mergeCell ref="AAA4:AAI4"/>
    <mergeCell ref="AAJ4:AAR4"/>
    <mergeCell ref="AAS4:ABA4"/>
    <mergeCell ref="WX4:XF4"/>
    <mergeCell ref="XG4:XO4"/>
    <mergeCell ref="XP4:XX4"/>
    <mergeCell ref="XY4:YG4"/>
    <mergeCell ref="YH4:YP4"/>
    <mergeCell ref="YQ4:YY4"/>
    <mergeCell ref="UV4:VD4"/>
    <mergeCell ref="VE4:VM4"/>
    <mergeCell ref="VN4:VV4"/>
    <mergeCell ref="VW4:WE4"/>
    <mergeCell ref="WF4:WN4"/>
    <mergeCell ref="WO4:WW4"/>
    <mergeCell ref="ST4:TB4"/>
    <mergeCell ref="TC4:TK4"/>
    <mergeCell ref="TL4:TT4"/>
    <mergeCell ref="TU4:UC4"/>
    <mergeCell ref="UD4:UL4"/>
    <mergeCell ref="UM4:UU4"/>
    <mergeCell ref="APP4:APX4"/>
    <mergeCell ref="APY4:AQG4"/>
    <mergeCell ref="AQH4:AQP4"/>
    <mergeCell ref="AQQ4:AQY4"/>
    <mergeCell ref="AQZ4:ARH4"/>
    <mergeCell ref="ARI4:ARQ4"/>
    <mergeCell ref="ANN4:ANV4"/>
    <mergeCell ref="ANW4:AOE4"/>
    <mergeCell ref="AOF4:AON4"/>
    <mergeCell ref="AOO4:AOW4"/>
    <mergeCell ref="AOX4:APF4"/>
    <mergeCell ref="APG4:APO4"/>
    <mergeCell ref="ALL4:ALT4"/>
    <mergeCell ref="ALU4:AMC4"/>
    <mergeCell ref="AMD4:AML4"/>
    <mergeCell ref="AMM4:AMU4"/>
    <mergeCell ref="AMV4:AND4"/>
    <mergeCell ref="ANE4:ANM4"/>
    <mergeCell ref="AJJ4:AJR4"/>
    <mergeCell ref="AJS4:AKA4"/>
    <mergeCell ref="AKB4:AKJ4"/>
    <mergeCell ref="AKK4:AKS4"/>
    <mergeCell ref="AKT4:ALB4"/>
    <mergeCell ref="ALC4:ALK4"/>
    <mergeCell ref="AHH4:AHP4"/>
    <mergeCell ref="AHQ4:AHY4"/>
    <mergeCell ref="AHZ4:AIH4"/>
    <mergeCell ref="AII4:AIQ4"/>
    <mergeCell ref="AIR4:AIZ4"/>
    <mergeCell ref="AJA4:AJI4"/>
    <mergeCell ref="AFF4:AFN4"/>
    <mergeCell ref="AFO4:AFW4"/>
    <mergeCell ref="AFX4:AGF4"/>
    <mergeCell ref="AGG4:AGO4"/>
    <mergeCell ref="AGP4:AGX4"/>
    <mergeCell ref="AGY4:AHG4"/>
    <mergeCell ref="BCB4:BCJ4"/>
    <mergeCell ref="BCK4:BCS4"/>
    <mergeCell ref="BCT4:BDB4"/>
    <mergeCell ref="BDC4:BDK4"/>
    <mergeCell ref="BDL4:BDT4"/>
    <mergeCell ref="BDU4:BEC4"/>
    <mergeCell ref="AZZ4:BAH4"/>
    <mergeCell ref="BAI4:BAQ4"/>
    <mergeCell ref="BAR4:BAZ4"/>
    <mergeCell ref="BBA4:BBI4"/>
    <mergeCell ref="BBJ4:BBR4"/>
    <mergeCell ref="BBS4:BCA4"/>
    <mergeCell ref="AXX4:AYF4"/>
    <mergeCell ref="AYG4:AYO4"/>
    <mergeCell ref="AYP4:AYX4"/>
    <mergeCell ref="AYY4:AZG4"/>
    <mergeCell ref="AZH4:AZP4"/>
    <mergeCell ref="AZQ4:AZY4"/>
    <mergeCell ref="AVV4:AWD4"/>
    <mergeCell ref="AWE4:AWM4"/>
    <mergeCell ref="AWN4:AWV4"/>
    <mergeCell ref="AWW4:AXE4"/>
    <mergeCell ref="AXF4:AXN4"/>
    <mergeCell ref="AXO4:AXW4"/>
    <mergeCell ref="ATT4:AUB4"/>
    <mergeCell ref="AUC4:AUK4"/>
    <mergeCell ref="AUL4:AUT4"/>
    <mergeCell ref="AUU4:AVC4"/>
    <mergeCell ref="AVD4:AVL4"/>
    <mergeCell ref="AVM4:AVU4"/>
    <mergeCell ref="ARR4:ARZ4"/>
    <mergeCell ref="ASA4:ASI4"/>
    <mergeCell ref="ASJ4:ASR4"/>
    <mergeCell ref="ASS4:ATA4"/>
    <mergeCell ref="ATB4:ATJ4"/>
    <mergeCell ref="ATK4:ATS4"/>
    <mergeCell ref="BON4:BOV4"/>
    <mergeCell ref="BOW4:BPE4"/>
    <mergeCell ref="BPF4:BPN4"/>
    <mergeCell ref="BPO4:BPW4"/>
    <mergeCell ref="BPX4:BQF4"/>
    <mergeCell ref="BQG4:BQO4"/>
    <mergeCell ref="BML4:BMT4"/>
    <mergeCell ref="BMU4:BNC4"/>
    <mergeCell ref="BND4:BNL4"/>
    <mergeCell ref="BNM4:BNU4"/>
    <mergeCell ref="BNV4:BOD4"/>
    <mergeCell ref="BOE4:BOM4"/>
    <mergeCell ref="BKJ4:BKR4"/>
    <mergeCell ref="BKS4:BLA4"/>
    <mergeCell ref="BLB4:BLJ4"/>
    <mergeCell ref="BLK4:BLS4"/>
    <mergeCell ref="BLT4:BMB4"/>
    <mergeCell ref="BMC4:BMK4"/>
    <mergeCell ref="BIH4:BIP4"/>
    <mergeCell ref="BIQ4:BIY4"/>
    <mergeCell ref="BIZ4:BJH4"/>
    <mergeCell ref="BJI4:BJQ4"/>
    <mergeCell ref="BJR4:BJZ4"/>
    <mergeCell ref="BKA4:BKI4"/>
    <mergeCell ref="BGF4:BGN4"/>
    <mergeCell ref="BGO4:BGW4"/>
    <mergeCell ref="BGX4:BHF4"/>
    <mergeCell ref="BHG4:BHO4"/>
    <mergeCell ref="BHP4:BHX4"/>
    <mergeCell ref="BHY4:BIG4"/>
    <mergeCell ref="BED4:BEL4"/>
    <mergeCell ref="BEM4:BEU4"/>
    <mergeCell ref="BEV4:BFD4"/>
    <mergeCell ref="BFE4:BFM4"/>
    <mergeCell ref="BFN4:BFV4"/>
    <mergeCell ref="BFW4:BGE4"/>
    <mergeCell ref="CAZ4:CBH4"/>
    <mergeCell ref="CBI4:CBQ4"/>
    <mergeCell ref="CBR4:CBZ4"/>
    <mergeCell ref="CCA4:CCI4"/>
    <mergeCell ref="CCJ4:CCR4"/>
    <mergeCell ref="CCS4:CDA4"/>
    <mergeCell ref="BYX4:BZF4"/>
    <mergeCell ref="BZG4:BZO4"/>
    <mergeCell ref="BZP4:BZX4"/>
    <mergeCell ref="BZY4:CAG4"/>
    <mergeCell ref="CAH4:CAP4"/>
    <mergeCell ref="CAQ4:CAY4"/>
    <mergeCell ref="BWV4:BXD4"/>
    <mergeCell ref="BXE4:BXM4"/>
    <mergeCell ref="BXN4:BXV4"/>
    <mergeCell ref="BXW4:BYE4"/>
    <mergeCell ref="BYF4:BYN4"/>
    <mergeCell ref="BYO4:BYW4"/>
    <mergeCell ref="BUT4:BVB4"/>
    <mergeCell ref="BVC4:BVK4"/>
    <mergeCell ref="BVL4:BVT4"/>
    <mergeCell ref="BVU4:BWC4"/>
    <mergeCell ref="BWD4:BWL4"/>
    <mergeCell ref="BWM4:BWU4"/>
    <mergeCell ref="BSR4:BSZ4"/>
    <mergeCell ref="BTA4:BTI4"/>
    <mergeCell ref="BTJ4:BTR4"/>
    <mergeCell ref="BTS4:BUA4"/>
    <mergeCell ref="BUB4:BUJ4"/>
    <mergeCell ref="BUK4:BUS4"/>
    <mergeCell ref="BQP4:BQX4"/>
    <mergeCell ref="BQY4:BRG4"/>
    <mergeCell ref="BRH4:BRP4"/>
    <mergeCell ref="BRQ4:BRY4"/>
    <mergeCell ref="BRZ4:BSH4"/>
    <mergeCell ref="BSI4:BSQ4"/>
    <mergeCell ref="CNL4:CNT4"/>
    <mergeCell ref="CNU4:COC4"/>
    <mergeCell ref="COD4:COL4"/>
    <mergeCell ref="COM4:COU4"/>
    <mergeCell ref="COV4:CPD4"/>
    <mergeCell ref="CPE4:CPM4"/>
    <mergeCell ref="CLJ4:CLR4"/>
    <mergeCell ref="CLS4:CMA4"/>
    <mergeCell ref="CMB4:CMJ4"/>
    <mergeCell ref="CMK4:CMS4"/>
    <mergeCell ref="CMT4:CNB4"/>
    <mergeCell ref="CNC4:CNK4"/>
    <mergeCell ref="CJH4:CJP4"/>
    <mergeCell ref="CJQ4:CJY4"/>
    <mergeCell ref="CJZ4:CKH4"/>
    <mergeCell ref="CKI4:CKQ4"/>
    <mergeCell ref="CKR4:CKZ4"/>
    <mergeCell ref="CLA4:CLI4"/>
    <mergeCell ref="CHF4:CHN4"/>
    <mergeCell ref="CHO4:CHW4"/>
    <mergeCell ref="CHX4:CIF4"/>
    <mergeCell ref="CIG4:CIO4"/>
    <mergeCell ref="CIP4:CIX4"/>
    <mergeCell ref="CIY4:CJG4"/>
    <mergeCell ref="CFD4:CFL4"/>
    <mergeCell ref="CFM4:CFU4"/>
    <mergeCell ref="CFV4:CGD4"/>
    <mergeCell ref="CGE4:CGM4"/>
    <mergeCell ref="CGN4:CGV4"/>
    <mergeCell ref="CGW4:CHE4"/>
    <mergeCell ref="CDB4:CDJ4"/>
    <mergeCell ref="CDK4:CDS4"/>
    <mergeCell ref="CDT4:CEB4"/>
    <mergeCell ref="CEC4:CEK4"/>
    <mergeCell ref="CEL4:CET4"/>
    <mergeCell ref="CEU4:CFC4"/>
    <mergeCell ref="CZX4:DAF4"/>
    <mergeCell ref="DAG4:DAO4"/>
    <mergeCell ref="DAP4:DAX4"/>
    <mergeCell ref="DAY4:DBG4"/>
    <mergeCell ref="DBH4:DBP4"/>
    <mergeCell ref="DBQ4:DBY4"/>
    <mergeCell ref="CXV4:CYD4"/>
    <mergeCell ref="CYE4:CYM4"/>
    <mergeCell ref="CYN4:CYV4"/>
    <mergeCell ref="CYW4:CZE4"/>
    <mergeCell ref="CZF4:CZN4"/>
    <mergeCell ref="CZO4:CZW4"/>
    <mergeCell ref="CVT4:CWB4"/>
    <mergeCell ref="CWC4:CWK4"/>
    <mergeCell ref="CWL4:CWT4"/>
    <mergeCell ref="CWU4:CXC4"/>
    <mergeCell ref="CXD4:CXL4"/>
    <mergeCell ref="CXM4:CXU4"/>
    <mergeCell ref="CTR4:CTZ4"/>
    <mergeCell ref="CUA4:CUI4"/>
    <mergeCell ref="CUJ4:CUR4"/>
    <mergeCell ref="CUS4:CVA4"/>
    <mergeCell ref="CVB4:CVJ4"/>
    <mergeCell ref="CVK4:CVS4"/>
    <mergeCell ref="CRP4:CRX4"/>
    <mergeCell ref="CRY4:CSG4"/>
    <mergeCell ref="CSH4:CSP4"/>
    <mergeCell ref="CSQ4:CSY4"/>
    <mergeCell ref="CSZ4:CTH4"/>
    <mergeCell ref="CTI4:CTQ4"/>
    <mergeCell ref="CPN4:CPV4"/>
    <mergeCell ref="CPW4:CQE4"/>
    <mergeCell ref="CQF4:CQN4"/>
    <mergeCell ref="CQO4:CQW4"/>
    <mergeCell ref="CQX4:CRF4"/>
    <mergeCell ref="CRG4:CRO4"/>
    <mergeCell ref="DMJ4:DMR4"/>
    <mergeCell ref="DMS4:DNA4"/>
    <mergeCell ref="DNB4:DNJ4"/>
    <mergeCell ref="DNK4:DNS4"/>
    <mergeCell ref="DNT4:DOB4"/>
    <mergeCell ref="DOC4:DOK4"/>
    <mergeCell ref="DKH4:DKP4"/>
    <mergeCell ref="DKQ4:DKY4"/>
    <mergeCell ref="DKZ4:DLH4"/>
    <mergeCell ref="DLI4:DLQ4"/>
    <mergeCell ref="DLR4:DLZ4"/>
    <mergeCell ref="DMA4:DMI4"/>
    <mergeCell ref="DIF4:DIN4"/>
    <mergeCell ref="DIO4:DIW4"/>
    <mergeCell ref="DIX4:DJF4"/>
    <mergeCell ref="DJG4:DJO4"/>
    <mergeCell ref="DJP4:DJX4"/>
    <mergeCell ref="DJY4:DKG4"/>
    <mergeCell ref="DGD4:DGL4"/>
    <mergeCell ref="DGM4:DGU4"/>
    <mergeCell ref="DGV4:DHD4"/>
    <mergeCell ref="DHE4:DHM4"/>
    <mergeCell ref="DHN4:DHV4"/>
    <mergeCell ref="DHW4:DIE4"/>
    <mergeCell ref="DEB4:DEJ4"/>
    <mergeCell ref="DEK4:DES4"/>
    <mergeCell ref="DET4:DFB4"/>
    <mergeCell ref="DFC4:DFK4"/>
    <mergeCell ref="DFL4:DFT4"/>
    <mergeCell ref="DFU4:DGC4"/>
    <mergeCell ref="DBZ4:DCH4"/>
    <mergeCell ref="DCI4:DCQ4"/>
    <mergeCell ref="DCR4:DCZ4"/>
    <mergeCell ref="DDA4:DDI4"/>
    <mergeCell ref="DDJ4:DDR4"/>
    <mergeCell ref="DDS4:DEA4"/>
    <mergeCell ref="DYV4:DZD4"/>
    <mergeCell ref="DZE4:DZM4"/>
    <mergeCell ref="DZN4:DZV4"/>
    <mergeCell ref="DZW4:EAE4"/>
    <mergeCell ref="EAF4:EAN4"/>
    <mergeCell ref="EAO4:EAW4"/>
    <mergeCell ref="DWT4:DXB4"/>
    <mergeCell ref="DXC4:DXK4"/>
    <mergeCell ref="DXL4:DXT4"/>
    <mergeCell ref="DXU4:DYC4"/>
    <mergeCell ref="DYD4:DYL4"/>
    <mergeCell ref="DYM4:DYU4"/>
    <mergeCell ref="DUR4:DUZ4"/>
    <mergeCell ref="DVA4:DVI4"/>
    <mergeCell ref="DVJ4:DVR4"/>
    <mergeCell ref="DVS4:DWA4"/>
    <mergeCell ref="DWB4:DWJ4"/>
    <mergeCell ref="DWK4:DWS4"/>
    <mergeCell ref="DSP4:DSX4"/>
    <mergeCell ref="DSY4:DTG4"/>
    <mergeCell ref="DTH4:DTP4"/>
    <mergeCell ref="DTQ4:DTY4"/>
    <mergeCell ref="DTZ4:DUH4"/>
    <mergeCell ref="DUI4:DUQ4"/>
    <mergeCell ref="DQN4:DQV4"/>
    <mergeCell ref="DQW4:DRE4"/>
    <mergeCell ref="DRF4:DRN4"/>
    <mergeCell ref="DRO4:DRW4"/>
    <mergeCell ref="DRX4:DSF4"/>
    <mergeCell ref="DSG4:DSO4"/>
    <mergeCell ref="DOL4:DOT4"/>
    <mergeCell ref="DOU4:DPC4"/>
    <mergeCell ref="DPD4:DPL4"/>
    <mergeCell ref="DPM4:DPU4"/>
    <mergeCell ref="DPV4:DQD4"/>
    <mergeCell ref="DQE4:DQM4"/>
    <mergeCell ref="ELH4:ELP4"/>
    <mergeCell ref="ELQ4:ELY4"/>
    <mergeCell ref="ELZ4:EMH4"/>
    <mergeCell ref="EMI4:EMQ4"/>
    <mergeCell ref="EMR4:EMZ4"/>
    <mergeCell ref="ENA4:ENI4"/>
    <mergeCell ref="EJF4:EJN4"/>
    <mergeCell ref="EJO4:EJW4"/>
    <mergeCell ref="EJX4:EKF4"/>
    <mergeCell ref="EKG4:EKO4"/>
    <mergeCell ref="EKP4:EKX4"/>
    <mergeCell ref="EKY4:ELG4"/>
    <mergeCell ref="EHD4:EHL4"/>
    <mergeCell ref="EHM4:EHU4"/>
    <mergeCell ref="EHV4:EID4"/>
    <mergeCell ref="EIE4:EIM4"/>
    <mergeCell ref="EIN4:EIV4"/>
    <mergeCell ref="EIW4:EJE4"/>
    <mergeCell ref="EFB4:EFJ4"/>
    <mergeCell ref="EFK4:EFS4"/>
    <mergeCell ref="EFT4:EGB4"/>
    <mergeCell ref="EGC4:EGK4"/>
    <mergeCell ref="EGL4:EGT4"/>
    <mergeCell ref="EGU4:EHC4"/>
    <mergeCell ref="ECZ4:EDH4"/>
    <mergeCell ref="EDI4:EDQ4"/>
    <mergeCell ref="EDR4:EDZ4"/>
    <mergeCell ref="EEA4:EEI4"/>
    <mergeCell ref="EEJ4:EER4"/>
    <mergeCell ref="EES4:EFA4"/>
    <mergeCell ref="EAX4:EBF4"/>
    <mergeCell ref="EBG4:EBO4"/>
    <mergeCell ref="EBP4:EBX4"/>
    <mergeCell ref="EBY4:ECG4"/>
    <mergeCell ref="ECH4:ECP4"/>
    <mergeCell ref="ECQ4:ECY4"/>
    <mergeCell ref="EXT4:EYB4"/>
    <mergeCell ref="EYC4:EYK4"/>
    <mergeCell ref="EYL4:EYT4"/>
    <mergeCell ref="EYU4:EZC4"/>
    <mergeCell ref="EZD4:EZL4"/>
    <mergeCell ref="EZM4:EZU4"/>
    <mergeCell ref="EVR4:EVZ4"/>
    <mergeCell ref="EWA4:EWI4"/>
    <mergeCell ref="EWJ4:EWR4"/>
    <mergeCell ref="EWS4:EXA4"/>
    <mergeCell ref="EXB4:EXJ4"/>
    <mergeCell ref="EXK4:EXS4"/>
    <mergeCell ref="ETP4:ETX4"/>
    <mergeCell ref="ETY4:EUG4"/>
    <mergeCell ref="EUH4:EUP4"/>
    <mergeCell ref="EUQ4:EUY4"/>
    <mergeCell ref="EUZ4:EVH4"/>
    <mergeCell ref="EVI4:EVQ4"/>
    <mergeCell ref="ERN4:ERV4"/>
    <mergeCell ref="ERW4:ESE4"/>
    <mergeCell ref="ESF4:ESN4"/>
    <mergeCell ref="ESO4:ESW4"/>
    <mergeCell ref="ESX4:ETF4"/>
    <mergeCell ref="ETG4:ETO4"/>
    <mergeCell ref="EPL4:EPT4"/>
    <mergeCell ref="EPU4:EQC4"/>
    <mergeCell ref="EQD4:EQL4"/>
    <mergeCell ref="EQM4:EQU4"/>
    <mergeCell ref="EQV4:ERD4"/>
    <mergeCell ref="ERE4:ERM4"/>
    <mergeCell ref="ENJ4:ENR4"/>
    <mergeCell ref="ENS4:EOA4"/>
    <mergeCell ref="EOB4:EOJ4"/>
    <mergeCell ref="EOK4:EOS4"/>
    <mergeCell ref="EOT4:EPB4"/>
    <mergeCell ref="EPC4:EPK4"/>
    <mergeCell ref="FKF4:FKN4"/>
    <mergeCell ref="FKO4:FKW4"/>
    <mergeCell ref="FKX4:FLF4"/>
    <mergeCell ref="FLG4:FLO4"/>
    <mergeCell ref="FLP4:FLX4"/>
    <mergeCell ref="FLY4:FMG4"/>
    <mergeCell ref="FID4:FIL4"/>
    <mergeCell ref="FIM4:FIU4"/>
    <mergeCell ref="FIV4:FJD4"/>
    <mergeCell ref="FJE4:FJM4"/>
    <mergeCell ref="FJN4:FJV4"/>
    <mergeCell ref="FJW4:FKE4"/>
    <mergeCell ref="FGB4:FGJ4"/>
    <mergeCell ref="FGK4:FGS4"/>
    <mergeCell ref="FGT4:FHB4"/>
    <mergeCell ref="FHC4:FHK4"/>
    <mergeCell ref="FHL4:FHT4"/>
    <mergeCell ref="FHU4:FIC4"/>
    <mergeCell ref="FDZ4:FEH4"/>
    <mergeCell ref="FEI4:FEQ4"/>
    <mergeCell ref="FER4:FEZ4"/>
    <mergeCell ref="FFA4:FFI4"/>
    <mergeCell ref="FFJ4:FFR4"/>
    <mergeCell ref="FFS4:FGA4"/>
    <mergeCell ref="FBX4:FCF4"/>
    <mergeCell ref="FCG4:FCO4"/>
    <mergeCell ref="FCP4:FCX4"/>
    <mergeCell ref="FCY4:FDG4"/>
    <mergeCell ref="FDH4:FDP4"/>
    <mergeCell ref="FDQ4:FDY4"/>
    <mergeCell ref="EZV4:FAD4"/>
    <mergeCell ref="FAE4:FAM4"/>
    <mergeCell ref="FAN4:FAV4"/>
    <mergeCell ref="FAW4:FBE4"/>
    <mergeCell ref="FBF4:FBN4"/>
    <mergeCell ref="FBO4:FBW4"/>
    <mergeCell ref="FWR4:FWZ4"/>
    <mergeCell ref="FXA4:FXI4"/>
    <mergeCell ref="FXJ4:FXR4"/>
    <mergeCell ref="FXS4:FYA4"/>
    <mergeCell ref="FYB4:FYJ4"/>
    <mergeCell ref="FYK4:FYS4"/>
    <mergeCell ref="FUP4:FUX4"/>
    <mergeCell ref="FUY4:FVG4"/>
    <mergeCell ref="FVH4:FVP4"/>
    <mergeCell ref="FVQ4:FVY4"/>
    <mergeCell ref="FVZ4:FWH4"/>
    <mergeCell ref="FWI4:FWQ4"/>
    <mergeCell ref="FSN4:FSV4"/>
    <mergeCell ref="FSW4:FTE4"/>
    <mergeCell ref="FTF4:FTN4"/>
    <mergeCell ref="FTO4:FTW4"/>
    <mergeCell ref="FTX4:FUF4"/>
    <mergeCell ref="FUG4:FUO4"/>
    <mergeCell ref="FQL4:FQT4"/>
    <mergeCell ref="FQU4:FRC4"/>
    <mergeCell ref="FRD4:FRL4"/>
    <mergeCell ref="FRM4:FRU4"/>
    <mergeCell ref="FRV4:FSD4"/>
    <mergeCell ref="FSE4:FSM4"/>
    <mergeCell ref="FOJ4:FOR4"/>
    <mergeCell ref="FOS4:FPA4"/>
    <mergeCell ref="FPB4:FPJ4"/>
    <mergeCell ref="FPK4:FPS4"/>
    <mergeCell ref="FPT4:FQB4"/>
    <mergeCell ref="FQC4:FQK4"/>
    <mergeCell ref="FMH4:FMP4"/>
    <mergeCell ref="FMQ4:FMY4"/>
    <mergeCell ref="FMZ4:FNH4"/>
    <mergeCell ref="FNI4:FNQ4"/>
    <mergeCell ref="FNR4:FNZ4"/>
    <mergeCell ref="FOA4:FOI4"/>
    <mergeCell ref="GJD4:GJL4"/>
    <mergeCell ref="GJM4:GJU4"/>
    <mergeCell ref="GJV4:GKD4"/>
    <mergeCell ref="GKE4:GKM4"/>
    <mergeCell ref="GKN4:GKV4"/>
    <mergeCell ref="GKW4:GLE4"/>
    <mergeCell ref="GHB4:GHJ4"/>
    <mergeCell ref="GHK4:GHS4"/>
    <mergeCell ref="GHT4:GIB4"/>
    <mergeCell ref="GIC4:GIK4"/>
    <mergeCell ref="GIL4:GIT4"/>
    <mergeCell ref="GIU4:GJC4"/>
    <mergeCell ref="GEZ4:GFH4"/>
    <mergeCell ref="GFI4:GFQ4"/>
    <mergeCell ref="GFR4:GFZ4"/>
    <mergeCell ref="GGA4:GGI4"/>
    <mergeCell ref="GGJ4:GGR4"/>
    <mergeCell ref="GGS4:GHA4"/>
    <mergeCell ref="GCX4:GDF4"/>
    <mergeCell ref="GDG4:GDO4"/>
    <mergeCell ref="GDP4:GDX4"/>
    <mergeCell ref="GDY4:GEG4"/>
    <mergeCell ref="GEH4:GEP4"/>
    <mergeCell ref="GEQ4:GEY4"/>
    <mergeCell ref="GAV4:GBD4"/>
    <mergeCell ref="GBE4:GBM4"/>
    <mergeCell ref="GBN4:GBV4"/>
    <mergeCell ref="GBW4:GCE4"/>
    <mergeCell ref="GCF4:GCN4"/>
    <mergeCell ref="GCO4:GCW4"/>
    <mergeCell ref="FYT4:FZB4"/>
    <mergeCell ref="FZC4:FZK4"/>
    <mergeCell ref="FZL4:FZT4"/>
    <mergeCell ref="FZU4:GAC4"/>
    <mergeCell ref="GAD4:GAL4"/>
    <mergeCell ref="GAM4:GAU4"/>
    <mergeCell ref="GVP4:GVX4"/>
    <mergeCell ref="GVY4:GWG4"/>
    <mergeCell ref="GWH4:GWP4"/>
    <mergeCell ref="GWQ4:GWY4"/>
    <mergeCell ref="GWZ4:GXH4"/>
    <mergeCell ref="GXI4:GXQ4"/>
    <mergeCell ref="GTN4:GTV4"/>
    <mergeCell ref="GTW4:GUE4"/>
    <mergeCell ref="GUF4:GUN4"/>
    <mergeCell ref="GUO4:GUW4"/>
    <mergeCell ref="GUX4:GVF4"/>
    <mergeCell ref="GVG4:GVO4"/>
    <mergeCell ref="GRL4:GRT4"/>
    <mergeCell ref="GRU4:GSC4"/>
    <mergeCell ref="GSD4:GSL4"/>
    <mergeCell ref="GSM4:GSU4"/>
    <mergeCell ref="GSV4:GTD4"/>
    <mergeCell ref="GTE4:GTM4"/>
    <mergeCell ref="GPJ4:GPR4"/>
    <mergeCell ref="GPS4:GQA4"/>
    <mergeCell ref="GQB4:GQJ4"/>
    <mergeCell ref="GQK4:GQS4"/>
    <mergeCell ref="GQT4:GRB4"/>
    <mergeCell ref="GRC4:GRK4"/>
    <mergeCell ref="GNH4:GNP4"/>
    <mergeCell ref="GNQ4:GNY4"/>
    <mergeCell ref="GNZ4:GOH4"/>
    <mergeCell ref="GOI4:GOQ4"/>
    <mergeCell ref="GOR4:GOZ4"/>
    <mergeCell ref="GPA4:GPI4"/>
    <mergeCell ref="GLF4:GLN4"/>
    <mergeCell ref="GLO4:GLW4"/>
    <mergeCell ref="GLX4:GMF4"/>
    <mergeCell ref="GMG4:GMO4"/>
    <mergeCell ref="GMP4:GMX4"/>
    <mergeCell ref="GMY4:GNG4"/>
    <mergeCell ref="HIB4:HIJ4"/>
    <mergeCell ref="HIK4:HIS4"/>
    <mergeCell ref="HIT4:HJB4"/>
    <mergeCell ref="HJC4:HJK4"/>
    <mergeCell ref="HJL4:HJT4"/>
    <mergeCell ref="HJU4:HKC4"/>
    <mergeCell ref="HFZ4:HGH4"/>
    <mergeCell ref="HGI4:HGQ4"/>
    <mergeCell ref="HGR4:HGZ4"/>
    <mergeCell ref="HHA4:HHI4"/>
    <mergeCell ref="HHJ4:HHR4"/>
    <mergeCell ref="HHS4:HIA4"/>
    <mergeCell ref="HDX4:HEF4"/>
    <mergeCell ref="HEG4:HEO4"/>
    <mergeCell ref="HEP4:HEX4"/>
    <mergeCell ref="HEY4:HFG4"/>
    <mergeCell ref="HFH4:HFP4"/>
    <mergeCell ref="HFQ4:HFY4"/>
    <mergeCell ref="HBV4:HCD4"/>
    <mergeCell ref="HCE4:HCM4"/>
    <mergeCell ref="HCN4:HCV4"/>
    <mergeCell ref="HCW4:HDE4"/>
    <mergeCell ref="HDF4:HDN4"/>
    <mergeCell ref="HDO4:HDW4"/>
    <mergeCell ref="GZT4:HAB4"/>
    <mergeCell ref="HAC4:HAK4"/>
    <mergeCell ref="HAL4:HAT4"/>
    <mergeCell ref="HAU4:HBC4"/>
    <mergeCell ref="HBD4:HBL4"/>
    <mergeCell ref="HBM4:HBU4"/>
    <mergeCell ref="GXR4:GXZ4"/>
    <mergeCell ref="GYA4:GYI4"/>
    <mergeCell ref="GYJ4:GYR4"/>
    <mergeCell ref="GYS4:GZA4"/>
    <mergeCell ref="GZB4:GZJ4"/>
    <mergeCell ref="GZK4:GZS4"/>
    <mergeCell ref="HUN4:HUV4"/>
    <mergeCell ref="HUW4:HVE4"/>
    <mergeCell ref="HVF4:HVN4"/>
    <mergeCell ref="HVO4:HVW4"/>
    <mergeCell ref="HVX4:HWF4"/>
    <mergeCell ref="HWG4:HWO4"/>
    <mergeCell ref="HSL4:HST4"/>
    <mergeCell ref="HSU4:HTC4"/>
    <mergeCell ref="HTD4:HTL4"/>
    <mergeCell ref="HTM4:HTU4"/>
    <mergeCell ref="HTV4:HUD4"/>
    <mergeCell ref="HUE4:HUM4"/>
    <mergeCell ref="HQJ4:HQR4"/>
    <mergeCell ref="HQS4:HRA4"/>
    <mergeCell ref="HRB4:HRJ4"/>
    <mergeCell ref="HRK4:HRS4"/>
    <mergeCell ref="HRT4:HSB4"/>
    <mergeCell ref="HSC4:HSK4"/>
    <mergeCell ref="HOH4:HOP4"/>
    <mergeCell ref="HOQ4:HOY4"/>
    <mergeCell ref="HOZ4:HPH4"/>
    <mergeCell ref="HPI4:HPQ4"/>
    <mergeCell ref="HPR4:HPZ4"/>
    <mergeCell ref="HQA4:HQI4"/>
    <mergeCell ref="HMF4:HMN4"/>
    <mergeCell ref="HMO4:HMW4"/>
    <mergeCell ref="HMX4:HNF4"/>
    <mergeCell ref="HNG4:HNO4"/>
    <mergeCell ref="HNP4:HNX4"/>
    <mergeCell ref="HNY4:HOG4"/>
    <mergeCell ref="HKD4:HKL4"/>
    <mergeCell ref="HKM4:HKU4"/>
    <mergeCell ref="HKV4:HLD4"/>
    <mergeCell ref="HLE4:HLM4"/>
    <mergeCell ref="HLN4:HLV4"/>
    <mergeCell ref="HLW4:HME4"/>
    <mergeCell ref="IGZ4:IHH4"/>
    <mergeCell ref="IHI4:IHQ4"/>
    <mergeCell ref="IHR4:IHZ4"/>
    <mergeCell ref="IIA4:III4"/>
    <mergeCell ref="IIJ4:IIR4"/>
    <mergeCell ref="IIS4:IJA4"/>
    <mergeCell ref="IEX4:IFF4"/>
    <mergeCell ref="IFG4:IFO4"/>
    <mergeCell ref="IFP4:IFX4"/>
    <mergeCell ref="IFY4:IGG4"/>
    <mergeCell ref="IGH4:IGP4"/>
    <mergeCell ref="IGQ4:IGY4"/>
    <mergeCell ref="ICV4:IDD4"/>
    <mergeCell ref="IDE4:IDM4"/>
    <mergeCell ref="IDN4:IDV4"/>
    <mergeCell ref="IDW4:IEE4"/>
    <mergeCell ref="IEF4:IEN4"/>
    <mergeCell ref="IEO4:IEW4"/>
    <mergeCell ref="IAT4:IBB4"/>
    <mergeCell ref="IBC4:IBK4"/>
    <mergeCell ref="IBL4:IBT4"/>
    <mergeCell ref="IBU4:ICC4"/>
    <mergeCell ref="ICD4:ICL4"/>
    <mergeCell ref="ICM4:ICU4"/>
    <mergeCell ref="HYR4:HYZ4"/>
    <mergeCell ref="HZA4:HZI4"/>
    <mergeCell ref="HZJ4:HZR4"/>
    <mergeCell ref="HZS4:IAA4"/>
    <mergeCell ref="IAB4:IAJ4"/>
    <mergeCell ref="IAK4:IAS4"/>
    <mergeCell ref="HWP4:HWX4"/>
    <mergeCell ref="HWY4:HXG4"/>
    <mergeCell ref="HXH4:HXP4"/>
    <mergeCell ref="HXQ4:HXY4"/>
    <mergeCell ref="HXZ4:HYH4"/>
    <mergeCell ref="HYI4:HYQ4"/>
    <mergeCell ref="ITL4:ITT4"/>
    <mergeCell ref="ITU4:IUC4"/>
    <mergeCell ref="IUD4:IUL4"/>
    <mergeCell ref="IUM4:IUU4"/>
    <mergeCell ref="IUV4:IVD4"/>
    <mergeCell ref="IVE4:IVM4"/>
    <mergeCell ref="IRJ4:IRR4"/>
    <mergeCell ref="IRS4:ISA4"/>
    <mergeCell ref="ISB4:ISJ4"/>
    <mergeCell ref="ISK4:ISS4"/>
    <mergeCell ref="IST4:ITB4"/>
    <mergeCell ref="ITC4:ITK4"/>
    <mergeCell ref="IPH4:IPP4"/>
    <mergeCell ref="IPQ4:IPY4"/>
    <mergeCell ref="IPZ4:IQH4"/>
    <mergeCell ref="IQI4:IQQ4"/>
    <mergeCell ref="IQR4:IQZ4"/>
    <mergeCell ref="IRA4:IRI4"/>
    <mergeCell ref="INF4:INN4"/>
    <mergeCell ref="INO4:INW4"/>
    <mergeCell ref="INX4:IOF4"/>
    <mergeCell ref="IOG4:IOO4"/>
    <mergeCell ref="IOP4:IOX4"/>
    <mergeCell ref="IOY4:IPG4"/>
    <mergeCell ref="ILD4:ILL4"/>
    <mergeCell ref="ILM4:ILU4"/>
    <mergeCell ref="ILV4:IMD4"/>
    <mergeCell ref="IME4:IMM4"/>
    <mergeCell ref="IMN4:IMV4"/>
    <mergeCell ref="IMW4:INE4"/>
    <mergeCell ref="IJB4:IJJ4"/>
    <mergeCell ref="IJK4:IJS4"/>
    <mergeCell ref="IJT4:IKB4"/>
    <mergeCell ref="IKC4:IKK4"/>
    <mergeCell ref="IKL4:IKT4"/>
    <mergeCell ref="IKU4:ILC4"/>
    <mergeCell ref="JFX4:JGF4"/>
    <mergeCell ref="JGG4:JGO4"/>
    <mergeCell ref="JGP4:JGX4"/>
    <mergeCell ref="JGY4:JHG4"/>
    <mergeCell ref="JHH4:JHP4"/>
    <mergeCell ref="JHQ4:JHY4"/>
    <mergeCell ref="JDV4:JED4"/>
    <mergeCell ref="JEE4:JEM4"/>
    <mergeCell ref="JEN4:JEV4"/>
    <mergeCell ref="JEW4:JFE4"/>
    <mergeCell ref="JFF4:JFN4"/>
    <mergeCell ref="JFO4:JFW4"/>
    <mergeCell ref="JBT4:JCB4"/>
    <mergeCell ref="JCC4:JCK4"/>
    <mergeCell ref="JCL4:JCT4"/>
    <mergeCell ref="JCU4:JDC4"/>
    <mergeCell ref="JDD4:JDL4"/>
    <mergeCell ref="JDM4:JDU4"/>
    <mergeCell ref="IZR4:IZZ4"/>
    <mergeCell ref="JAA4:JAI4"/>
    <mergeCell ref="JAJ4:JAR4"/>
    <mergeCell ref="JAS4:JBA4"/>
    <mergeCell ref="JBB4:JBJ4"/>
    <mergeCell ref="JBK4:JBS4"/>
    <mergeCell ref="IXP4:IXX4"/>
    <mergeCell ref="IXY4:IYG4"/>
    <mergeCell ref="IYH4:IYP4"/>
    <mergeCell ref="IYQ4:IYY4"/>
    <mergeCell ref="IYZ4:IZH4"/>
    <mergeCell ref="IZI4:IZQ4"/>
    <mergeCell ref="IVN4:IVV4"/>
    <mergeCell ref="IVW4:IWE4"/>
    <mergeCell ref="IWF4:IWN4"/>
    <mergeCell ref="IWO4:IWW4"/>
    <mergeCell ref="IWX4:IXF4"/>
    <mergeCell ref="IXG4:IXO4"/>
    <mergeCell ref="JSJ4:JSR4"/>
    <mergeCell ref="JSS4:JTA4"/>
    <mergeCell ref="JTB4:JTJ4"/>
    <mergeCell ref="JTK4:JTS4"/>
    <mergeCell ref="JTT4:JUB4"/>
    <mergeCell ref="JUC4:JUK4"/>
    <mergeCell ref="JQH4:JQP4"/>
    <mergeCell ref="JQQ4:JQY4"/>
    <mergeCell ref="JQZ4:JRH4"/>
    <mergeCell ref="JRI4:JRQ4"/>
    <mergeCell ref="JRR4:JRZ4"/>
    <mergeCell ref="JSA4:JSI4"/>
    <mergeCell ref="JOF4:JON4"/>
    <mergeCell ref="JOO4:JOW4"/>
    <mergeCell ref="JOX4:JPF4"/>
    <mergeCell ref="JPG4:JPO4"/>
    <mergeCell ref="JPP4:JPX4"/>
    <mergeCell ref="JPY4:JQG4"/>
    <mergeCell ref="JMD4:JML4"/>
    <mergeCell ref="JMM4:JMU4"/>
    <mergeCell ref="JMV4:JND4"/>
    <mergeCell ref="JNE4:JNM4"/>
    <mergeCell ref="JNN4:JNV4"/>
    <mergeCell ref="JNW4:JOE4"/>
    <mergeCell ref="JKB4:JKJ4"/>
    <mergeCell ref="JKK4:JKS4"/>
    <mergeCell ref="JKT4:JLB4"/>
    <mergeCell ref="JLC4:JLK4"/>
    <mergeCell ref="JLL4:JLT4"/>
    <mergeCell ref="JLU4:JMC4"/>
    <mergeCell ref="JHZ4:JIH4"/>
    <mergeCell ref="JII4:JIQ4"/>
    <mergeCell ref="JIR4:JIZ4"/>
    <mergeCell ref="JJA4:JJI4"/>
    <mergeCell ref="JJJ4:JJR4"/>
    <mergeCell ref="JJS4:JKA4"/>
    <mergeCell ref="KEV4:KFD4"/>
    <mergeCell ref="KFE4:KFM4"/>
    <mergeCell ref="KFN4:KFV4"/>
    <mergeCell ref="KFW4:KGE4"/>
    <mergeCell ref="KGF4:KGN4"/>
    <mergeCell ref="KGO4:KGW4"/>
    <mergeCell ref="KCT4:KDB4"/>
    <mergeCell ref="KDC4:KDK4"/>
    <mergeCell ref="KDL4:KDT4"/>
    <mergeCell ref="KDU4:KEC4"/>
    <mergeCell ref="KED4:KEL4"/>
    <mergeCell ref="KEM4:KEU4"/>
    <mergeCell ref="KAR4:KAZ4"/>
    <mergeCell ref="KBA4:KBI4"/>
    <mergeCell ref="KBJ4:KBR4"/>
    <mergeCell ref="KBS4:KCA4"/>
    <mergeCell ref="KCB4:KCJ4"/>
    <mergeCell ref="KCK4:KCS4"/>
    <mergeCell ref="JYP4:JYX4"/>
    <mergeCell ref="JYY4:JZG4"/>
    <mergeCell ref="JZH4:JZP4"/>
    <mergeCell ref="JZQ4:JZY4"/>
    <mergeCell ref="JZZ4:KAH4"/>
    <mergeCell ref="KAI4:KAQ4"/>
    <mergeCell ref="JWN4:JWV4"/>
    <mergeCell ref="JWW4:JXE4"/>
    <mergeCell ref="JXF4:JXN4"/>
    <mergeCell ref="JXO4:JXW4"/>
    <mergeCell ref="JXX4:JYF4"/>
    <mergeCell ref="JYG4:JYO4"/>
    <mergeCell ref="JUL4:JUT4"/>
    <mergeCell ref="JUU4:JVC4"/>
    <mergeCell ref="JVD4:JVL4"/>
    <mergeCell ref="JVM4:JVU4"/>
    <mergeCell ref="JVV4:JWD4"/>
    <mergeCell ref="JWE4:JWM4"/>
    <mergeCell ref="KRH4:KRP4"/>
    <mergeCell ref="KRQ4:KRY4"/>
    <mergeCell ref="KRZ4:KSH4"/>
    <mergeCell ref="KSI4:KSQ4"/>
    <mergeCell ref="KSR4:KSZ4"/>
    <mergeCell ref="KTA4:KTI4"/>
    <mergeCell ref="KPF4:KPN4"/>
    <mergeCell ref="KPO4:KPW4"/>
    <mergeCell ref="KPX4:KQF4"/>
    <mergeCell ref="KQG4:KQO4"/>
    <mergeCell ref="KQP4:KQX4"/>
    <mergeCell ref="KQY4:KRG4"/>
    <mergeCell ref="KND4:KNL4"/>
    <mergeCell ref="KNM4:KNU4"/>
    <mergeCell ref="KNV4:KOD4"/>
    <mergeCell ref="KOE4:KOM4"/>
    <mergeCell ref="KON4:KOV4"/>
    <mergeCell ref="KOW4:KPE4"/>
    <mergeCell ref="KLB4:KLJ4"/>
    <mergeCell ref="KLK4:KLS4"/>
    <mergeCell ref="KLT4:KMB4"/>
    <mergeCell ref="KMC4:KMK4"/>
    <mergeCell ref="KML4:KMT4"/>
    <mergeCell ref="KMU4:KNC4"/>
    <mergeCell ref="KIZ4:KJH4"/>
    <mergeCell ref="KJI4:KJQ4"/>
    <mergeCell ref="KJR4:KJZ4"/>
    <mergeCell ref="KKA4:KKI4"/>
    <mergeCell ref="KKJ4:KKR4"/>
    <mergeCell ref="KKS4:KLA4"/>
    <mergeCell ref="KGX4:KHF4"/>
    <mergeCell ref="KHG4:KHO4"/>
    <mergeCell ref="KHP4:KHX4"/>
    <mergeCell ref="KHY4:KIG4"/>
    <mergeCell ref="KIH4:KIP4"/>
    <mergeCell ref="KIQ4:KIY4"/>
    <mergeCell ref="LDT4:LEB4"/>
    <mergeCell ref="LEC4:LEK4"/>
    <mergeCell ref="LEL4:LET4"/>
    <mergeCell ref="LEU4:LFC4"/>
    <mergeCell ref="LFD4:LFL4"/>
    <mergeCell ref="LFM4:LFU4"/>
    <mergeCell ref="LBR4:LBZ4"/>
    <mergeCell ref="LCA4:LCI4"/>
    <mergeCell ref="LCJ4:LCR4"/>
    <mergeCell ref="LCS4:LDA4"/>
    <mergeCell ref="LDB4:LDJ4"/>
    <mergeCell ref="LDK4:LDS4"/>
    <mergeCell ref="KZP4:KZX4"/>
    <mergeCell ref="KZY4:LAG4"/>
    <mergeCell ref="LAH4:LAP4"/>
    <mergeCell ref="LAQ4:LAY4"/>
    <mergeCell ref="LAZ4:LBH4"/>
    <mergeCell ref="LBI4:LBQ4"/>
    <mergeCell ref="KXN4:KXV4"/>
    <mergeCell ref="KXW4:KYE4"/>
    <mergeCell ref="KYF4:KYN4"/>
    <mergeCell ref="KYO4:KYW4"/>
    <mergeCell ref="KYX4:KZF4"/>
    <mergeCell ref="KZG4:KZO4"/>
    <mergeCell ref="KVL4:KVT4"/>
    <mergeCell ref="KVU4:KWC4"/>
    <mergeCell ref="KWD4:KWL4"/>
    <mergeCell ref="KWM4:KWU4"/>
    <mergeCell ref="KWV4:KXD4"/>
    <mergeCell ref="KXE4:KXM4"/>
    <mergeCell ref="KTJ4:KTR4"/>
    <mergeCell ref="KTS4:KUA4"/>
    <mergeCell ref="KUB4:KUJ4"/>
    <mergeCell ref="KUK4:KUS4"/>
    <mergeCell ref="KUT4:KVB4"/>
    <mergeCell ref="KVC4:KVK4"/>
    <mergeCell ref="LQF4:LQN4"/>
    <mergeCell ref="LQO4:LQW4"/>
    <mergeCell ref="LQX4:LRF4"/>
    <mergeCell ref="LRG4:LRO4"/>
    <mergeCell ref="LRP4:LRX4"/>
    <mergeCell ref="LRY4:LSG4"/>
    <mergeCell ref="LOD4:LOL4"/>
    <mergeCell ref="LOM4:LOU4"/>
    <mergeCell ref="LOV4:LPD4"/>
    <mergeCell ref="LPE4:LPM4"/>
    <mergeCell ref="LPN4:LPV4"/>
    <mergeCell ref="LPW4:LQE4"/>
    <mergeCell ref="LMB4:LMJ4"/>
    <mergeCell ref="LMK4:LMS4"/>
    <mergeCell ref="LMT4:LNB4"/>
    <mergeCell ref="LNC4:LNK4"/>
    <mergeCell ref="LNL4:LNT4"/>
    <mergeCell ref="LNU4:LOC4"/>
    <mergeCell ref="LJZ4:LKH4"/>
    <mergeCell ref="LKI4:LKQ4"/>
    <mergeCell ref="LKR4:LKZ4"/>
    <mergeCell ref="LLA4:LLI4"/>
    <mergeCell ref="LLJ4:LLR4"/>
    <mergeCell ref="LLS4:LMA4"/>
    <mergeCell ref="LHX4:LIF4"/>
    <mergeCell ref="LIG4:LIO4"/>
    <mergeCell ref="LIP4:LIX4"/>
    <mergeCell ref="LIY4:LJG4"/>
    <mergeCell ref="LJH4:LJP4"/>
    <mergeCell ref="LJQ4:LJY4"/>
    <mergeCell ref="LFV4:LGD4"/>
    <mergeCell ref="LGE4:LGM4"/>
    <mergeCell ref="LGN4:LGV4"/>
    <mergeCell ref="LGW4:LHE4"/>
    <mergeCell ref="LHF4:LHN4"/>
    <mergeCell ref="LHO4:LHW4"/>
    <mergeCell ref="MCR4:MCZ4"/>
    <mergeCell ref="MDA4:MDI4"/>
    <mergeCell ref="MDJ4:MDR4"/>
    <mergeCell ref="MDS4:MEA4"/>
    <mergeCell ref="MEB4:MEJ4"/>
    <mergeCell ref="MEK4:MES4"/>
    <mergeCell ref="MAP4:MAX4"/>
    <mergeCell ref="MAY4:MBG4"/>
    <mergeCell ref="MBH4:MBP4"/>
    <mergeCell ref="MBQ4:MBY4"/>
    <mergeCell ref="MBZ4:MCH4"/>
    <mergeCell ref="MCI4:MCQ4"/>
    <mergeCell ref="LYN4:LYV4"/>
    <mergeCell ref="LYW4:LZE4"/>
    <mergeCell ref="LZF4:LZN4"/>
    <mergeCell ref="LZO4:LZW4"/>
    <mergeCell ref="LZX4:MAF4"/>
    <mergeCell ref="MAG4:MAO4"/>
    <mergeCell ref="LWL4:LWT4"/>
    <mergeCell ref="LWU4:LXC4"/>
    <mergeCell ref="LXD4:LXL4"/>
    <mergeCell ref="LXM4:LXU4"/>
    <mergeCell ref="LXV4:LYD4"/>
    <mergeCell ref="LYE4:LYM4"/>
    <mergeCell ref="LUJ4:LUR4"/>
    <mergeCell ref="LUS4:LVA4"/>
    <mergeCell ref="LVB4:LVJ4"/>
    <mergeCell ref="LVK4:LVS4"/>
    <mergeCell ref="LVT4:LWB4"/>
    <mergeCell ref="LWC4:LWK4"/>
    <mergeCell ref="LSH4:LSP4"/>
    <mergeCell ref="LSQ4:LSY4"/>
    <mergeCell ref="LSZ4:LTH4"/>
    <mergeCell ref="LTI4:LTQ4"/>
    <mergeCell ref="LTR4:LTZ4"/>
    <mergeCell ref="LUA4:LUI4"/>
    <mergeCell ref="MPD4:MPL4"/>
    <mergeCell ref="MPM4:MPU4"/>
    <mergeCell ref="MPV4:MQD4"/>
    <mergeCell ref="MQE4:MQM4"/>
    <mergeCell ref="MQN4:MQV4"/>
    <mergeCell ref="MQW4:MRE4"/>
    <mergeCell ref="MNB4:MNJ4"/>
    <mergeCell ref="MNK4:MNS4"/>
    <mergeCell ref="MNT4:MOB4"/>
    <mergeCell ref="MOC4:MOK4"/>
    <mergeCell ref="MOL4:MOT4"/>
    <mergeCell ref="MOU4:MPC4"/>
    <mergeCell ref="MKZ4:MLH4"/>
    <mergeCell ref="MLI4:MLQ4"/>
    <mergeCell ref="MLR4:MLZ4"/>
    <mergeCell ref="MMA4:MMI4"/>
    <mergeCell ref="MMJ4:MMR4"/>
    <mergeCell ref="MMS4:MNA4"/>
    <mergeCell ref="MIX4:MJF4"/>
    <mergeCell ref="MJG4:MJO4"/>
    <mergeCell ref="MJP4:MJX4"/>
    <mergeCell ref="MJY4:MKG4"/>
    <mergeCell ref="MKH4:MKP4"/>
    <mergeCell ref="MKQ4:MKY4"/>
    <mergeCell ref="MGV4:MHD4"/>
    <mergeCell ref="MHE4:MHM4"/>
    <mergeCell ref="MHN4:MHV4"/>
    <mergeCell ref="MHW4:MIE4"/>
    <mergeCell ref="MIF4:MIN4"/>
    <mergeCell ref="MIO4:MIW4"/>
    <mergeCell ref="MET4:MFB4"/>
    <mergeCell ref="MFC4:MFK4"/>
    <mergeCell ref="MFL4:MFT4"/>
    <mergeCell ref="MFU4:MGC4"/>
    <mergeCell ref="MGD4:MGL4"/>
    <mergeCell ref="MGM4:MGU4"/>
    <mergeCell ref="NBP4:NBX4"/>
    <mergeCell ref="NBY4:NCG4"/>
    <mergeCell ref="NCH4:NCP4"/>
    <mergeCell ref="NCQ4:NCY4"/>
    <mergeCell ref="NCZ4:NDH4"/>
    <mergeCell ref="NDI4:NDQ4"/>
    <mergeCell ref="MZN4:MZV4"/>
    <mergeCell ref="MZW4:NAE4"/>
    <mergeCell ref="NAF4:NAN4"/>
    <mergeCell ref="NAO4:NAW4"/>
    <mergeCell ref="NAX4:NBF4"/>
    <mergeCell ref="NBG4:NBO4"/>
    <mergeCell ref="MXL4:MXT4"/>
    <mergeCell ref="MXU4:MYC4"/>
    <mergeCell ref="MYD4:MYL4"/>
    <mergeCell ref="MYM4:MYU4"/>
    <mergeCell ref="MYV4:MZD4"/>
    <mergeCell ref="MZE4:MZM4"/>
    <mergeCell ref="MVJ4:MVR4"/>
    <mergeCell ref="MVS4:MWA4"/>
    <mergeCell ref="MWB4:MWJ4"/>
    <mergeCell ref="MWK4:MWS4"/>
    <mergeCell ref="MWT4:MXB4"/>
    <mergeCell ref="MXC4:MXK4"/>
    <mergeCell ref="MTH4:MTP4"/>
    <mergeCell ref="MTQ4:MTY4"/>
    <mergeCell ref="MTZ4:MUH4"/>
    <mergeCell ref="MUI4:MUQ4"/>
    <mergeCell ref="MUR4:MUZ4"/>
    <mergeCell ref="MVA4:MVI4"/>
    <mergeCell ref="MRF4:MRN4"/>
    <mergeCell ref="MRO4:MRW4"/>
    <mergeCell ref="MRX4:MSF4"/>
    <mergeCell ref="MSG4:MSO4"/>
    <mergeCell ref="MSP4:MSX4"/>
    <mergeCell ref="MSY4:MTG4"/>
    <mergeCell ref="NOB4:NOJ4"/>
    <mergeCell ref="NOK4:NOS4"/>
    <mergeCell ref="NOT4:NPB4"/>
    <mergeCell ref="NPC4:NPK4"/>
    <mergeCell ref="NPL4:NPT4"/>
    <mergeCell ref="NPU4:NQC4"/>
    <mergeCell ref="NLZ4:NMH4"/>
    <mergeCell ref="NMI4:NMQ4"/>
    <mergeCell ref="NMR4:NMZ4"/>
    <mergeCell ref="NNA4:NNI4"/>
    <mergeCell ref="NNJ4:NNR4"/>
    <mergeCell ref="NNS4:NOA4"/>
    <mergeCell ref="NJX4:NKF4"/>
    <mergeCell ref="NKG4:NKO4"/>
    <mergeCell ref="NKP4:NKX4"/>
    <mergeCell ref="NKY4:NLG4"/>
    <mergeCell ref="NLH4:NLP4"/>
    <mergeCell ref="NLQ4:NLY4"/>
    <mergeCell ref="NHV4:NID4"/>
    <mergeCell ref="NIE4:NIM4"/>
    <mergeCell ref="NIN4:NIV4"/>
    <mergeCell ref="NIW4:NJE4"/>
    <mergeCell ref="NJF4:NJN4"/>
    <mergeCell ref="NJO4:NJW4"/>
    <mergeCell ref="NFT4:NGB4"/>
    <mergeCell ref="NGC4:NGK4"/>
    <mergeCell ref="NGL4:NGT4"/>
    <mergeCell ref="NGU4:NHC4"/>
    <mergeCell ref="NHD4:NHL4"/>
    <mergeCell ref="NHM4:NHU4"/>
    <mergeCell ref="NDR4:NDZ4"/>
    <mergeCell ref="NEA4:NEI4"/>
    <mergeCell ref="NEJ4:NER4"/>
    <mergeCell ref="NES4:NFA4"/>
    <mergeCell ref="NFB4:NFJ4"/>
    <mergeCell ref="NFK4:NFS4"/>
    <mergeCell ref="OAN4:OAV4"/>
    <mergeCell ref="OAW4:OBE4"/>
    <mergeCell ref="OBF4:OBN4"/>
    <mergeCell ref="OBO4:OBW4"/>
    <mergeCell ref="OBX4:OCF4"/>
    <mergeCell ref="OCG4:OCO4"/>
    <mergeCell ref="NYL4:NYT4"/>
    <mergeCell ref="NYU4:NZC4"/>
    <mergeCell ref="NZD4:NZL4"/>
    <mergeCell ref="NZM4:NZU4"/>
    <mergeCell ref="NZV4:OAD4"/>
    <mergeCell ref="OAE4:OAM4"/>
    <mergeCell ref="NWJ4:NWR4"/>
    <mergeCell ref="NWS4:NXA4"/>
    <mergeCell ref="NXB4:NXJ4"/>
    <mergeCell ref="NXK4:NXS4"/>
    <mergeCell ref="NXT4:NYB4"/>
    <mergeCell ref="NYC4:NYK4"/>
    <mergeCell ref="NUH4:NUP4"/>
    <mergeCell ref="NUQ4:NUY4"/>
    <mergeCell ref="NUZ4:NVH4"/>
    <mergeCell ref="NVI4:NVQ4"/>
    <mergeCell ref="NVR4:NVZ4"/>
    <mergeCell ref="NWA4:NWI4"/>
    <mergeCell ref="NSF4:NSN4"/>
    <mergeCell ref="NSO4:NSW4"/>
    <mergeCell ref="NSX4:NTF4"/>
    <mergeCell ref="NTG4:NTO4"/>
    <mergeCell ref="NTP4:NTX4"/>
    <mergeCell ref="NTY4:NUG4"/>
    <mergeCell ref="NQD4:NQL4"/>
    <mergeCell ref="NQM4:NQU4"/>
    <mergeCell ref="NQV4:NRD4"/>
    <mergeCell ref="NRE4:NRM4"/>
    <mergeCell ref="NRN4:NRV4"/>
    <mergeCell ref="NRW4:NSE4"/>
    <mergeCell ref="OMZ4:ONH4"/>
    <mergeCell ref="ONI4:ONQ4"/>
    <mergeCell ref="ONR4:ONZ4"/>
    <mergeCell ref="OOA4:OOI4"/>
    <mergeCell ref="OOJ4:OOR4"/>
    <mergeCell ref="OOS4:OPA4"/>
    <mergeCell ref="OKX4:OLF4"/>
    <mergeCell ref="OLG4:OLO4"/>
    <mergeCell ref="OLP4:OLX4"/>
    <mergeCell ref="OLY4:OMG4"/>
    <mergeCell ref="OMH4:OMP4"/>
    <mergeCell ref="OMQ4:OMY4"/>
    <mergeCell ref="OIV4:OJD4"/>
    <mergeCell ref="OJE4:OJM4"/>
    <mergeCell ref="OJN4:OJV4"/>
    <mergeCell ref="OJW4:OKE4"/>
    <mergeCell ref="OKF4:OKN4"/>
    <mergeCell ref="OKO4:OKW4"/>
    <mergeCell ref="OGT4:OHB4"/>
    <mergeCell ref="OHC4:OHK4"/>
    <mergeCell ref="OHL4:OHT4"/>
    <mergeCell ref="OHU4:OIC4"/>
    <mergeCell ref="OID4:OIL4"/>
    <mergeCell ref="OIM4:OIU4"/>
    <mergeCell ref="OER4:OEZ4"/>
    <mergeCell ref="OFA4:OFI4"/>
    <mergeCell ref="OFJ4:OFR4"/>
    <mergeCell ref="OFS4:OGA4"/>
    <mergeCell ref="OGB4:OGJ4"/>
    <mergeCell ref="OGK4:OGS4"/>
    <mergeCell ref="OCP4:OCX4"/>
    <mergeCell ref="OCY4:ODG4"/>
    <mergeCell ref="ODH4:ODP4"/>
    <mergeCell ref="ODQ4:ODY4"/>
    <mergeCell ref="ODZ4:OEH4"/>
    <mergeCell ref="OEI4:OEQ4"/>
    <mergeCell ref="OZL4:OZT4"/>
    <mergeCell ref="OZU4:PAC4"/>
    <mergeCell ref="PAD4:PAL4"/>
    <mergeCell ref="PAM4:PAU4"/>
    <mergeCell ref="PAV4:PBD4"/>
    <mergeCell ref="PBE4:PBM4"/>
    <mergeCell ref="OXJ4:OXR4"/>
    <mergeCell ref="OXS4:OYA4"/>
    <mergeCell ref="OYB4:OYJ4"/>
    <mergeCell ref="OYK4:OYS4"/>
    <mergeCell ref="OYT4:OZB4"/>
    <mergeCell ref="OZC4:OZK4"/>
    <mergeCell ref="OVH4:OVP4"/>
    <mergeCell ref="OVQ4:OVY4"/>
    <mergeCell ref="OVZ4:OWH4"/>
    <mergeCell ref="OWI4:OWQ4"/>
    <mergeCell ref="OWR4:OWZ4"/>
    <mergeCell ref="OXA4:OXI4"/>
    <mergeCell ref="OTF4:OTN4"/>
    <mergeCell ref="OTO4:OTW4"/>
    <mergeCell ref="OTX4:OUF4"/>
    <mergeCell ref="OUG4:OUO4"/>
    <mergeCell ref="OUP4:OUX4"/>
    <mergeCell ref="OUY4:OVG4"/>
    <mergeCell ref="ORD4:ORL4"/>
    <mergeCell ref="ORM4:ORU4"/>
    <mergeCell ref="ORV4:OSD4"/>
    <mergeCell ref="OSE4:OSM4"/>
    <mergeCell ref="OSN4:OSV4"/>
    <mergeCell ref="OSW4:OTE4"/>
    <mergeCell ref="OPB4:OPJ4"/>
    <mergeCell ref="OPK4:OPS4"/>
    <mergeCell ref="OPT4:OQB4"/>
    <mergeCell ref="OQC4:OQK4"/>
    <mergeCell ref="OQL4:OQT4"/>
    <mergeCell ref="OQU4:ORC4"/>
    <mergeCell ref="PLX4:PMF4"/>
    <mergeCell ref="PMG4:PMO4"/>
    <mergeCell ref="PMP4:PMX4"/>
    <mergeCell ref="PMY4:PNG4"/>
    <mergeCell ref="PNH4:PNP4"/>
    <mergeCell ref="PNQ4:PNY4"/>
    <mergeCell ref="PJV4:PKD4"/>
    <mergeCell ref="PKE4:PKM4"/>
    <mergeCell ref="PKN4:PKV4"/>
    <mergeCell ref="PKW4:PLE4"/>
    <mergeCell ref="PLF4:PLN4"/>
    <mergeCell ref="PLO4:PLW4"/>
    <mergeCell ref="PHT4:PIB4"/>
    <mergeCell ref="PIC4:PIK4"/>
    <mergeCell ref="PIL4:PIT4"/>
    <mergeCell ref="PIU4:PJC4"/>
    <mergeCell ref="PJD4:PJL4"/>
    <mergeCell ref="PJM4:PJU4"/>
    <mergeCell ref="PFR4:PFZ4"/>
    <mergeCell ref="PGA4:PGI4"/>
    <mergeCell ref="PGJ4:PGR4"/>
    <mergeCell ref="PGS4:PHA4"/>
    <mergeCell ref="PHB4:PHJ4"/>
    <mergeCell ref="PHK4:PHS4"/>
    <mergeCell ref="PDP4:PDX4"/>
    <mergeCell ref="PDY4:PEG4"/>
    <mergeCell ref="PEH4:PEP4"/>
    <mergeCell ref="PEQ4:PEY4"/>
    <mergeCell ref="PEZ4:PFH4"/>
    <mergeCell ref="PFI4:PFQ4"/>
    <mergeCell ref="PBN4:PBV4"/>
    <mergeCell ref="PBW4:PCE4"/>
    <mergeCell ref="PCF4:PCN4"/>
    <mergeCell ref="PCO4:PCW4"/>
    <mergeCell ref="PCX4:PDF4"/>
    <mergeCell ref="PDG4:PDO4"/>
    <mergeCell ref="PYJ4:PYR4"/>
    <mergeCell ref="PYS4:PZA4"/>
    <mergeCell ref="PZB4:PZJ4"/>
    <mergeCell ref="PZK4:PZS4"/>
    <mergeCell ref="PZT4:QAB4"/>
    <mergeCell ref="QAC4:QAK4"/>
    <mergeCell ref="PWH4:PWP4"/>
    <mergeCell ref="PWQ4:PWY4"/>
    <mergeCell ref="PWZ4:PXH4"/>
    <mergeCell ref="PXI4:PXQ4"/>
    <mergeCell ref="PXR4:PXZ4"/>
    <mergeCell ref="PYA4:PYI4"/>
    <mergeCell ref="PUF4:PUN4"/>
    <mergeCell ref="PUO4:PUW4"/>
    <mergeCell ref="PUX4:PVF4"/>
    <mergeCell ref="PVG4:PVO4"/>
    <mergeCell ref="PVP4:PVX4"/>
    <mergeCell ref="PVY4:PWG4"/>
    <mergeCell ref="PSD4:PSL4"/>
    <mergeCell ref="PSM4:PSU4"/>
    <mergeCell ref="PSV4:PTD4"/>
    <mergeCell ref="PTE4:PTM4"/>
    <mergeCell ref="PTN4:PTV4"/>
    <mergeCell ref="PTW4:PUE4"/>
    <mergeCell ref="PQB4:PQJ4"/>
    <mergeCell ref="PQK4:PQS4"/>
    <mergeCell ref="PQT4:PRB4"/>
    <mergeCell ref="PRC4:PRK4"/>
    <mergeCell ref="PRL4:PRT4"/>
    <mergeCell ref="PRU4:PSC4"/>
    <mergeCell ref="PNZ4:POH4"/>
    <mergeCell ref="POI4:POQ4"/>
    <mergeCell ref="POR4:POZ4"/>
    <mergeCell ref="PPA4:PPI4"/>
    <mergeCell ref="PPJ4:PPR4"/>
    <mergeCell ref="PPS4:PQA4"/>
    <mergeCell ref="QKV4:QLD4"/>
    <mergeCell ref="QLE4:QLM4"/>
    <mergeCell ref="QLN4:QLV4"/>
    <mergeCell ref="QLW4:QME4"/>
    <mergeCell ref="QMF4:QMN4"/>
    <mergeCell ref="QMO4:QMW4"/>
    <mergeCell ref="QIT4:QJB4"/>
    <mergeCell ref="QJC4:QJK4"/>
    <mergeCell ref="QJL4:QJT4"/>
    <mergeCell ref="QJU4:QKC4"/>
    <mergeCell ref="QKD4:QKL4"/>
    <mergeCell ref="QKM4:QKU4"/>
    <mergeCell ref="QGR4:QGZ4"/>
    <mergeCell ref="QHA4:QHI4"/>
    <mergeCell ref="QHJ4:QHR4"/>
    <mergeCell ref="QHS4:QIA4"/>
    <mergeCell ref="QIB4:QIJ4"/>
    <mergeCell ref="QIK4:QIS4"/>
    <mergeCell ref="QEP4:QEX4"/>
    <mergeCell ref="QEY4:QFG4"/>
    <mergeCell ref="QFH4:QFP4"/>
    <mergeCell ref="QFQ4:QFY4"/>
    <mergeCell ref="QFZ4:QGH4"/>
    <mergeCell ref="QGI4:QGQ4"/>
    <mergeCell ref="QCN4:QCV4"/>
    <mergeCell ref="QCW4:QDE4"/>
    <mergeCell ref="QDF4:QDN4"/>
    <mergeCell ref="QDO4:QDW4"/>
    <mergeCell ref="QDX4:QEF4"/>
    <mergeCell ref="QEG4:QEO4"/>
    <mergeCell ref="QAL4:QAT4"/>
    <mergeCell ref="QAU4:QBC4"/>
    <mergeCell ref="QBD4:QBL4"/>
    <mergeCell ref="QBM4:QBU4"/>
    <mergeCell ref="QBV4:QCD4"/>
    <mergeCell ref="QCE4:QCM4"/>
    <mergeCell ref="QXH4:QXP4"/>
    <mergeCell ref="QXQ4:QXY4"/>
    <mergeCell ref="QXZ4:QYH4"/>
    <mergeCell ref="QYI4:QYQ4"/>
    <mergeCell ref="QYR4:QYZ4"/>
    <mergeCell ref="QZA4:QZI4"/>
    <mergeCell ref="QVF4:QVN4"/>
    <mergeCell ref="QVO4:QVW4"/>
    <mergeCell ref="QVX4:QWF4"/>
    <mergeCell ref="QWG4:QWO4"/>
    <mergeCell ref="QWP4:QWX4"/>
    <mergeCell ref="QWY4:QXG4"/>
    <mergeCell ref="QTD4:QTL4"/>
    <mergeCell ref="QTM4:QTU4"/>
    <mergeCell ref="QTV4:QUD4"/>
    <mergeCell ref="QUE4:QUM4"/>
    <mergeCell ref="QUN4:QUV4"/>
    <mergeCell ref="QUW4:QVE4"/>
    <mergeCell ref="QRB4:QRJ4"/>
    <mergeCell ref="QRK4:QRS4"/>
    <mergeCell ref="QRT4:QSB4"/>
    <mergeCell ref="QSC4:QSK4"/>
    <mergeCell ref="QSL4:QST4"/>
    <mergeCell ref="QSU4:QTC4"/>
    <mergeCell ref="QOZ4:QPH4"/>
    <mergeCell ref="QPI4:QPQ4"/>
    <mergeCell ref="QPR4:QPZ4"/>
    <mergeCell ref="QQA4:QQI4"/>
    <mergeCell ref="QQJ4:QQR4"/>
    <mergeCell ref="QQS4:QRA4"/>
    <mergeCell ref="QMX4:QNF4"/>
    <mergeCell ref="QNG4:QNO4"/>
    <mergeCell ref="QNP4:QNX4"/>
    <mergeCell ref="QNY4:QOG4"/>
    <mergeCell ref="QOH4:QOP4"/>
    <mergeCell ref="QOQ4:QOY4"/>
    <mergeCell ref="RJT4:RKB4"/>
    <mergeCell ref="RKC4:RKK4"/>
    <mergeCell ref="RKL4:RKT4"/>
    <mergeCell ref="RKU4:RLC4"/>
    <mergeCell ref="RLD4:RLL4"/>
    <mergeCell ref="RLM4:RLU4"/>
    <mergeCell ref="RHR4:RHZ4"/>
    <mergeCell ref="RIA4:RII4"/>
    <mergeCell ref="RIJ4:RIR4"/>
    <mergeCell ref="RIS4:RJA4"/>
    <mergeCell ref="RJB4:RJJ4"/>
    <mergeCell ref="RJK4:RJS4"/>
    <mergeCell ref="RFP4:RFX4"/>
    <mergeCell ref="RFY4:RGG4"/>
    <mergeCell ref="RGH4:RGP4"/>
    <mergeCell ref="RGQ4:RGY4"/>
    <mergeCell ref="RGZ4:RHH4"/>
    <mergeCell ref="RHI4:RHQ4"/>
    <mergeCell ref="RDN4:RDV4"/>
    <mergeCell ref="RDW4:REE4"/>
    <mergeCell ref="REF4:REN4"/>
    <mergeCell ref="REO4:REW4"/>
    <mergeCell ref="REX4:RFF4"/>
    <mergeCell ref="RFG4:RFO4"/>
    <mergeCell ref="RBL4:RBT4"/>
    <mergeCell ref="RBU4:RCC4"/>
    <mergeCell ref="RCD4:RCL4"/>
    <mergeCell ref="RCM4:RCU4"/>
    <mergeCell ref="RCV4:RDD4"/>
    <mergeCell ref="RDE4:RDM4"/>
    <mergeCell ref="QZJ4:QZR4"/>
    <mergeCell ref="QZS4:RAA4"/>
    <mergeCell ref="RAB4:RAJ4"/>
    <mergeCell ref="RAK4:RAS4"/>
    <mergeCell ref="RAT4:RBB4"/>
    <mergeCell ref="RBC4:RBK4"/>
    <mergeCell ref="RWF4:RWN4"/>
    <mergeCell ref="RWO4:RWW4"/>
    <mergeCell ref="RWX4:RXF4"/>
    <mergeCell ref="RXG4:RXO4"/>
    <mergeCell ref="RXP4:RXX4"/>
    <mergeCell ref="RXY4:RYG4"/>
    <mergeCell ref="RUD4:RUL4"/>
    <mergeCell ref="RUM4:RUU4"/>
    <mergeCell ref="RUV4:RVD4"/>
    <mergeCell ref="RVE4:RVM4"/>
    <mergeCell ref="RVN4:RVV4"/>
    <mergeCell ref="RVW4:RWE4"/>
    <mergeCell ref="RSB4:RSJ4"/>
    <mergeCell ref="RSK4:RSS4"/>
    <mergeCell ref="RST4:RTB4"/>
    <mergeCell ref="RTC4:RTK4"/>
    <mergeCell ref="RTL4:RTT4"/>
    <mergeCell ref="RTU4:RUC4"/>
    <mergeCell ref="RPZ4:RQH4"/>
    <mergeCell ref="RQI4:RQQ4"/>
    <mergeCell ref="RQR4:RQZ4"/>
    <mergeCell ref="RRA4:RRI4"/>
    <mergeCell ref="RRJ4:RRR4"/>
    <mergeCell ref="RRS4:RSA4"/>
    <mergeCell ref="RNX4:ROF4"/>
    <mergeCell ref="ROG4:ROO4"/>
    <mergeCell ref="ROP4:ROX4"/>
    <mergeCell ref="ROY4:RPG4"/>
    <mergeCell ref="RPH4:RPP4"/>
    <mergeCell ref="RPQ4:RPY4"/>
    <mergeCell ref="RLV4:RMD4"/>
    <mergeCell ref="RME4:RMM4"/>
    <mergeCell ref="RMN4:RMV4"/>
    <mergeCell ref="RMW4:RNE4"/>
    <mergeCell ref="RNF4:RNN4"/>
    <mergeCell ref="RNO4:RNW4"/>
    <mergeCell ref="SIR4:SIZ4"/>
    <mergeCell ref="SJA4:SJI4"/>
    <mergeCell ref="SJJ4:SJR4"/>
    <mergeCell ref="SJS4:SKA4"/>
    <mergeCell ref="SKB4:SKJ4"/>
    <mergeCell ref="SKK4:SKS4"/>
    <mergeCell ref="SGP4:SGX4"/>
    <mergeCell ref="SGY4:SHG4"/>
    <mergeCell ref="SHH4:SHP4"/>
    <mergeCell ref="SHQ4:SHY4"/>
    <mergeCell ref="SHZ4:SIH4"/>
    <mergeCell ref="SII4:SIQ4"/>
    <mergeCell ref="SEN4:SEV4"/>
    <mergeCell ref="SEW4:SFE4"/>
    <mergeCell ref="SFF4:SFN4"/>
    <mergeCell ref="SFO4:SFW4"/>
    <mergeCell ref="SFX4:SGF4"/>
    <mergeCell ref="SGG4:SGO4"/>
    <mergeCell ref="SCL4:SCT4"/>
    <mergeCell ref="SCU4:SDC4"/>
    <mergeCell ref="SDD4:SDL4"/>
    <mergeCell ref="SDM4:SDU4"/>
    <mergeCell ref="SDV4:SED4"/>
    <mergeCell ref="SEE4:SEM4"/>
    <mergeCell ref="SAJ4:SAR4"/>
    <mergeCell ref="SAS4:SBA4"/>
    <mergeCell ref="SBB4:SBJ4"/>
    <mergeCell ref="SBK4:SBS4"/>
    <mergeCell ref="SBT4:SCB4"/>
    <mergeCell ref="SCC4:SCK4"/>
    <mergeCell ref="RYH4:RYP4"/>
    <mergeCell ref="RYQ4:RYY4"/>
    <mergeCell ref="RYZ4:RZH4"/>
    <mergeCell ref="RZI4:RZQ4"/>
    <mergeCell ref="RZR4:RZZ4"/>
    <mergeCell ref="SAA4:SAI4"/>
    <mergeCell ref="SVD4:SVL4"/>
    <mergeCell ref="SVM4:SVU4"/>
    <mergeCell ref="SVV4:SWD4"/>
    <mergeCell ref="SWE4:SWM4"/>
    <mergeCell ref="SWN4:SWV4"/>
    <mergeCell ref="SWW4:SXE4"/>
    <mergeCell ref="STB4:STJ4"/>
    <mergeCell ref="STK4:STS4"/>
    <mergeCell ref="STT4:SUB4"/>
    <mergeCell ref="SUC4:SUK4"/>
    <mergeCell ref="SUL4:SUT4"/>
    <mergeCell ref="SUU4:SVC4"/>
    <mergeCell ref="SQZ4:SRH4"/>
    <mergeCell ref="SRI4:SRQ4"/>
    <mergeCell ref="SRR4:SRZ4"/>
    <mergeCell ref="SSA4:SSI4"/>
    <mergeCell ref="SSJ4:SSR4"/>
    <mergeCell ref="SSS4:STA4"/>
    <mergeCell ref="SOX4:SPF4"/>
    <mergeCell ref="SPG4:SPO4"/>
    <mergeCell ref="SPP4:SPX4"/>
    <mergeCell ref="SPY4:SQG4"/>
    <mergeCell ref="SQH4:SQP4"/>
    <mergeCell ref="SQQ4:SQY4"/>
    <mergeCell ref="SMV4:SND4"/>
    <mergeCell ref="SNE4:SNM4"/>
    <mergeCell ref="SNN4:SNV4"/>
    <mergeCell ref="SNW4:SOE4"/>
    <mergeCell ref="SOF4:SON4"/>
    <mergeCell ref="SOO4:SOW4"/>
    <mergeCell ref="SKT4:SLB4"/>
    <mergeCell ref="SLC4:SLK4"/>
    <mergeCell ref="SLL4:SLT4"/>
    <mergeCell ref="SLU4:SMC4"/>
    <mergeCell ref="SMD4:SML4"/>
    <mergeCell ref="SMM4:SMU4"/>
    <mergeCell ref="THP4:THX4"/>
    <mergeCell ref="THY4:TIG4"/>
    <mergeCell ref="TIH4:TIP4"/>
    <mergeCell ref="TIQ4:TIY4"/>
    <mergeCell ref="TIZ4:TJH4"/>
    <mergeCell ref="TJI4:TJQ4"/>
    <mergeCell ref="TFN4:TFV4"/>
    <mergeCell ref="TFW4:TGE4"/>
    <mergeCell ref="TGF4:TGN4"/>
    <mergeCell ref="TGO4:TGW4"/>
    <mergeCell ref="TGX4:THF4"/>
    <mergeCell ref="THG4:THO4"/>
    <mergeCell ref="TDL4:TDT4"/>
    <mergeCell ref="TDU4:TEC4"/>
    <mergeCell ref="TED4:TEL4"/>
    <mergeCell ref="TEM4:TEU4"/>
    <mergeCell ref="TEV4:TFD4"/>
    <mergeCell ref="TFE4:TFM4"/>
    <mergeCell ref="TBJ4:TBR4"/>
    <mergeCell ref="TBS4:TCA4"/>
    <mergeCell ref="TCB4:TCJ4"/>
    <mergeCell ref="TCK4:TCS4"/>
    <mergeCell ref="TCT4:TDB4"/>
    <mergeCell ref="TDC4:TDK4"/>
    <mergeCell ref="SZH4:SZP4"/>
    <mergeCell ref="SZQ4:SZY4"/>
    <mergeCell ref="SZZ4:TAH4"/>
    <mergeCell ref="TAI4:TAQ4"/>
    <mergeCell ref="TAR4:TAZ4"/>
    <mergeCell ref="TBA4:TBI4"/>
    <mergeCell ref="SXF4:SXN4"/>
    <mergeCell ref="SXO4:SXW4"/>
    <mergeCell ref="SXX4:SYF4"/>
    <mergeCell ref="SYG4:SYO4"/>
    <mergeCell ref="SYP4:SYX4"/>
    <mergeCell ref="SYY4:SZG4"/>
    <mergeCell ref="TUB4:TUJ4"/>
    <mergeCell ref="TUK4:TUS4"/>
    <mergeCell ref="TUT4:TVB4"/>
    <mergeCell ref="TVC4:TVK4"/>
    <mergeCell ref="TVL4:TVT4"/>
    <mergeCell ref="TVU4:TWC4"/>
    <mergeCell ref="TRZ4:TSH4"/>
    <mergeCell ref="TSI4:TSQ4"/>
    <mergeCell ref="TSR4:TSZ4"/>
    <mergeCell ref="TTA4:TTI4"/>
    <mergeCell ref="TTJ4:TTR4"/>
    <mergeCell ref="TTS4:TUA4"/>
    <mergeCell ref="TPX4:TQF4"/>
    <mergeCell ref="TQG4:TQO4"/>
    <mergeCell ref="TQP4:TQX4"/>
    <mergeCell ref="TQY4:TRG4"/>
    <mergeCell ref="TRH4:TRP4"/>
    <mergeCell ref="TRQ4:TRY4"/>
    <mergeCell ref="TNV4:TOD4"/>
    <mergeCell ref="TOE4:TOM4"/>
    <mergeCell ref="TON4:TOV4"/>
    <mergeCell ref="TOW4:TPE4"/>
    <mergeCell ref="TPF4:TPN4"/>
    <mergeCell ref="TPO4:TPW4"/>
    <mergeCell ref="TLT4:TMB4"/>
    <mergeCell ref="TMC4:TMK4"/>
    <mergeCell ref="TML4:TMT4"/>
    <mergeCell ref="TMU4:TNC4"/>
    <mergeCell ref="TND4:TNL4"/>
    <mergeCell ref="TNM4:TNU4"/>
    <mergeCell ref="TJR4:TJZ4"/>
    <mergeCell ref="TKA4:TKI4"/>
    <mergeCell ref="TKJ4:TKR4"/>
    <mergeCell ref="TKS4:TLA4"/>
    <mergeCell ref="TLB4:TLJ4"/>
    <mergeCell ref="TLK4:TLS4"/>
    <mergeCell ref="UGN4:UGV4"/>
    <mergeCell ref="UGW4:UHE4"/>
    <mergeCell ref="UHF4:UHN4"/>
    <mergeCell ref="UHO4:UHW4"/>
    <mergeCell ref="UHX4:UIF4"/>
    <mergeCell ref="UIG4:UIO4"/>
    <mergeCell ref="UEL4:UET4"/>
    <mergeCell ref="UEU4:UFC4"/>
    <mergeCell ref="UFD4:UFL4"/>
    <mergeCell ref="UFM4:UFU4"/>
    <mergeCell ref="UFV4:UGD4"/>
    <mergeCell ref="UGE4:UGM4"/>
    <mergeCell ref="UCJ4:UCR4"/>
    <mergeCell ref="UCS4:UDA4"/>
    <mergeCell ref="UDB4:UDJ4"/>
    <mergeCell ref="UDK4:UDS4"/>
    <mergeCell ref="UDT4:UEB4"/>
    <mergeCell ref="UEC4:UEK4"/>
    <mergeCell ref="UAH4:UAP4"/>
    <mergeCell ref="UAQ4:UAY4"/>
    <mergeCell ref="UAZ4:UBH4"/>
    <mergeCell ref="UBI4:UBQ4"/>
    <mergeCell ref="UBR4:UBZ4"/>
    <mergeCell ref="UCA4:UCI4"/>
    <mergeCell ref="TYF4:TYN4"/>
    <mergeCell ref="TYO4:TYW4"/>
    <mergeCell ref="TYX4:TZF4"/>
    <mergeCell ref="TZG4:TZO4"/>
    <mergeCell ref="TZP4:TZX4"/>
    <mergeCell ref="TZY4:UAG4"/>
    <mergeCell ref="TWD4:TWL4"/>
    <mergeCell ref="TWM4:TWU4"/>
    <mergeCell ref="TWV4:TXD4"/>
    <mergeCell ref="TXE4:TXM4"/>
    <mergeCell ref="TXN4:TXV4"/>
    <mergeCell ref="TXW4:TYE4"/>
    <mergeCell ref="USZ4:UTH4"/>
    <mergeCell ref="UTI4:UTQ4"/>
    <mergeCell ref="UTR4:UTZ4"/>
    <mergeCell ref="UUA4:UUI4"/>
    <mergeCell ref="UUJ4:UUR4"/>
    <mergeCell ref="UUS4:UVA4"/>
    <mergeCell ref="UQX4:URF4"/>
    <mergeCell ref="URG4:URO4"/>
    <mergeCell ref="URP4:URX4"/>
    <mergeCell ref="URY4:USG4"/>
    <mergeCell ref="USH4:USP4"/>
    <mergeCell ref="USQ4:USY4"/>
    <mergeCell ref="UOV4:UPD4"/>
    <mergeCell ref="UPE4:UPM4"/>
    <mergeCell ref="UPN4:UPV4"/>
    <mergeCell ref="UPW4:UQE4"/>
    <mergeCell ref="UQF4:UQN4"/>
    <mergeCell ref="UQO4:UQW4"/>
    <mergeCell ref="UMT4:UNB4"/>
    <mergeCell ref="UNC4:UNK4"/>
    <mergeCell ref="UNL4:UNT4"/>
    <mergeCell ref="UNU4:UOC4"/>
    <mergeCell ref="UOD4:UOL4"/>
    <mergeCell ref="UOM4:UOU4"/>
    <mergeCell ref="UKR4:UKZ4"/>
    <mergeCell ref="ULA4:ULI4"/>
    <mergeCell ref="ULJ4:ULR4"/>
    <mergeCell ref="ULS4:UMA4"/>
    <mergeCell ref="UMB4:UMJ4"/>
    <mergeCell ref="UMK4:UMS4"/>
    <mergeCell ref="UIP4:UIX4"/>
    <mergeCell ref="UIY4:UJG4"/>
    <mergeCell ref="UJH4:UJP4"/>
    <mergeCell ref="UJQ4:UJY4"/>
    <mergeCell ref="UJZ4:UKH4"/>
    <mergeCell ref="UKI4:UKQ4"/>
    <mergeCell ref="VFL4:VFT4"/>
    <mergeCell ref="VFU4:VGC4"/>
    <mergeCell ref="VGD4:VGL4"/>
    <mergeCell ref="VGM4:VGU4"/>
    <mergeCell ref="VGV4:VHD4"/>
    <mergeCell ref="VHE4:VHM4"/>
    <mergeCell ref="VDJ4:VDR4"/>
    <mergeCell ref="VDS4:VEA4"/>
    <mergeCell ref="VEB4:VEJ4"/>
    <mergeCell ref="VEK4:VES4"/>
    <mergeCell ref="VET4:VFB4"/>
    <mergeCell ref="VFC4:VFK4"/>
    <mergeCell ref="VBH4:VBP4"/>
    <mergeCell ref="VBQ4:VBY4"/>
    <mergeCell ref="VBZ4:VCH4"/>
    <mergeCell ref="VCI4:VCQ4"/>
    <mergeCell ref="VCR4:VCZ4"/>
    <mergeCell ref="VDA4:VDI4"/>
    <mergeCell ref="UZF4:UZN4"/>
    <mergeCell ref="UZO4:UZW4"/>
    <mergeCell ref="UZX4:VAF4"/>
    <mergeCell ref="VAG4:VAO4"/>
    <mergeCell ref="VAP4:VAX4"/>
    <mergeCell ref="VAY4:VBG4"/>
    <mergeCell ref="UXD4:UXL4"/>
    <mergeCell ref="UXM4:UXU4"/>
    <mergeCell ref="UXV4:UYD4"/>
    <mergeCell ref="UYE4:UYM4"/>
    <mergeCell ref="UYN4:UYV4"/>
    <mergeCell ref="UYW4:UZE4"/>
    <mergeCell ref="UVB4:UVJ4"/>
    <mergeCell ref="UVK4:UVS4"/>
    <mergeCell ref="UVT4:UWB4"/>
    <mergeCell ref="UWC4:UWK4"/>
    <mergeCell ref="UWL4:UWT4"/>
    <mergeCell ref="UWU4:UXC4"/>
    <mergeCell ref="VRX4:VSF4"/>
    <mergeCell ref="VSG4:VSO4"/>
    <mergeCell ref="VSP4:VSX4"/>
    <mergeCell ref="VSY4:VTG4"/>
    <mergeCell ref="VTH4:VTP4"/>
    <mergeCell ref="VTQ4:VTY4"/>
    <mergeCell ref="VPV4:VQD4"/>
    <mergeCell ref="VQE4:VQM4"/>
    <mergeCell ref="VQN4:VQV4"/>
    <mergeCell ref="VQW4:VRE4"/>
    <mergeCell ref="VRF4:VRN4"/>
    <mergeCell ref="VRO4:VRW4"/>
    <mergeCell ref="VNT4:VOB4"/>
    <mergeCell ref="VOC4:VOK4"/>
    <mergeCell ref="VOL4:VOT4"/>
    <mergeCell ref="VOU4:VPC4"/>
    <mergeCell ref="VPD4:VPL4"/>
    <mergeCell ref="VPM4:VPU4"/>
    <mergeCell ref="VLR4:VLZ4"/>
    <mergeCell ref="VMA4:VMI4"/>
    <mergeCell ref="VMJ4:VMR4"/>
    <mergeCell ref="VMS4:VNA4"/>
    <mergeCell ref="VNB4:VNJ4"/>
    <mergeCell ref="VNK4:VNS4"/>
    <mergeCell ref="VJP4:VJX4"/>
    <mergeCell ref="VJY4:VKG4"/>
    <mergeCell ref="VKH4:VKP4"/>
    <mergeCell ref="VKQ4:VKY4"/>
    <mergeCell ref="VKZ4:VLH4"/>
    <mergeCell ref="VLI4:VLQ4"/>
    <mergeCell ref="VHN4:VHV4"/>
    <mergeCell ref="VHW4:VIE4"/>
    <mergeCell ref="VIF4:VIN4"/>
    <mergeCell ref="VIO4:VIW4"/>
    <mergeCell ref="VIX4:VJF4"/>
    <mergeCell ref="VJG4:VJO4"/>
    <mergeCell ref="WEJ4:WER4"/>
    <mergeCell ref="WES4:WFA4"/>
    <mergeCell ref="WFB4:WFJ4"/>
    <mergeCell ref="WFK4:WFS4"/>
    <mergeCell ref="WFT4:WGB4"/>
    <mergeCell ref="WGC4:WGK4"/>
    <mergeCell ref="WCH4:WCP4"/>
    <mergeCell ref="WCQ4:WCY4"/>
    <mergeCell ref="WCZ4:WDH4"/>
    <mergeCell ref="WDI4:WDQ4"/>
    <mergeCell ref="WDR4:WDZ4"/>
    <mergeCell ref="WEA4:WEI4"/>
    <mergeCell ref="WAF4:WAN4"/>
    <mergeCell ref="WAO4:WAW4"/>
    <mergeCell ref="WAX4:WBF4"/>
    <mergeCell ref="WBG4:WBO4"/>
    <mergeCell ref="WBP4:WBX4"/>
    <mergeCell ref="WBY4:WCG4"/>
    <mergeCell ref="VYD4:VYL4"/>
    <mergeCell ref="VYM4:VYU4"/>
    <mergeCell ref="VYV4:VZD4"/>
    <mergeCell ref="VZE4:VZM4"/>
    <mergeCell ref="VZN4:VZV4"/>
    <mergeCell ref="VZW4:WAE4"/>
    <mergeCell ref="VWB4:VWJ4"/>
    <mergeCell ref="VWK4:VWS4"/>
    <mergeCell ref="VWT4:VXB4"/>
    <mergeCell ref="VXC4:VXK4"/>
    <mergeCell ref="VXL4:VXT4"/>
    <mergeCell ref="VXU4:VYC4"/>
    <mergeCell ref="VTZ4:VUH4"/>
    <mergeCell ref="VUI4:VUQ4"/>
    <mergeCell ref="VUR4:VUZ4"/>
    <mergeCell ref="VVA4:VVI4"/>
    <mergeCell ref="VVJ4:VVR4"/>
    <mergeCell ref="VVS4:VWA4"/>
    <mergeCell ref="WQV4:WRD4"/>
    <mergeCell ref="WRE4:WRM4"/>
    <mergeCell ref="WRN4:WRV4"/>
    <mergeCell ref="WRW4:WSE4"/>
    <mergeCell ref="WSF4:WSN4"/>
    <mergeCell ref="WSO4:WSW4"/>
    <mergeCell ref="WOT4:WPB4"/>
    <mergeCell ref="WPC4:WPK4"/>
    <mergeCell ref="WPL4:WPT4"/>
    <mergeCell ref="WPU4:WQC4"/>
    <mergeCell ref="WQD4:WQL4"/>
    <mergeCell ref="WQM4:WQU4"/>
    <mergeCell ref="WMR4:WMZ4"/>
    <mergeCell ref="WNA4:WNI4"/>
    <mergeCell ref="WNJ4:WNR4"/>
    <mergeCell ref="WNS4:WOA4"/>
    <mergeCell ref="WOB4:WOJ4"/>
    <mergeCell ref="WOK4:WOS4"/>
    <mergeCell ref="WKP4:WKX4"/>
    <mergeCell ref="WKY4:WLG4"/>
    <mergeCell ref="WLH4:WLP4"/>
    <mergeCell ref="WLQ4:WLY4"/>
    <mergeCell ref="WLZ4:WMH4"/>
    <mergeCell ref="WMI4:WMQ4"/>
    <mergeCell ref="WIN4:WIV4"/>
    <mergeCell ref="WIW4:WJE4"/>
    <mergeCell ref="WJF4:WJN4"/>
    <mergeCell ref="WJO4:WJW4"/>
    <mergeCell ref="WJX4:WKF4"/>
    <mergeCell ref="WKG4:WKO4"/>
    <mergeCell ref="WGL4:WGT4"/>
    <mergeCell ref="WGU4:WHC4"/>
    <mergeCell ref="WHD4:WHL4"/>
    <mergeCell ref="WHM4:WHU4"/>
    <mergeCell ref="WHV4:WID4"/>
    <mergeCell ref="WIE4:WIM4"/>
    <mergeCell ref="XDH4:XDP4"/>
    <mergeCell ref="XDQ4:XDY4"/>
    <mergeCell ref="XDZ4:XEH4"/>
    <mergeCell ref="XEI4:XEQ4"/>
    <mergeCell ref="XER4:XEZ4"/>
    <mergeCell ref="XFA4:XFD4"/>
    <mergeCell ref="XBF4:XBN4"/>
    <mergeCell ref="XBO4:XBW4"/>
    <mergeCell ref="XBX4:XCF4"/>
    <mergeCell ref="XCG4:XCO4"/>
    <mergeCell ref="XCP4:XCX4"/>
    <mergeCell ref="XCY4:XDG4"/>
    <mergeCell ref="WZD4:WZL4"/>
    <mergeCell ref="WZM4:WZU4"/>
    <mergeCell ref="WZV4:XAD4"/>
    <mergeCell ref="XAE4:XAM4"/>
    <mergeCell ref="XAN4:XAV4"/>
    <mergeCell ref="XAW4:XBE4"/>
    <mergeCell ref="WXB4:WXJ4"/>
    <mergeCell ref="WXK4:WXS4"/>
    <mergeCell ref="WXT4:WYB4"/>
    <mergeCell ref="WYC4:WYK4"/>
    <mergeCell ref="WYL4:WYT4"/>
    <mergeCell ref="WYU4:WZC4"/>
    <mergeCell ref="WUZ4:WVH4"/>
    <mergeCell ref="WVI4:WVQ4"/>
    <mergeCell ref="WVR4:WVZ4"/>
    <mergeCell ref="WWA4:WWI4"/>
    <mergeCell ref="WWJ4:WWR4"/>
    <mergeCell ref="WWS4:WXA4"/>
    <mergeCell ref="WSX4:WTF4"/>
    <mergeCell ref="WTG4:WTO4"/>
    <mergeCell ref="WTP4:WTX4"/>
    <mergeCell ref="WTY4:WUG4"/>
    <mergeCell ref="WUH4:WUP4"/>
    <mergeCell ref="WUQ4:WUY4"/>
    <mergeCell ref="A5:I5"/>
    <mergeCell ref="S7:AA7"/>
    <mergeCell ref="AB7:AJ7"/>
    <mergeCell ref="AK7:AS7"/>
    <mergeCell ref="AT7:BB7"/>
    <mergeCell ref="HI7:HQ7"/>
    <mergeCell ref="HR7:HZ7"/>
    <mergeCell ref="IA7:II7"/>
    <mergeCell ref="IJ7:IR7"/>
    <mergeCell ref="IS7:JA7"/>
    <mergeCell ref="JB7:JJ7"/>
    <mergeCell ref="FG7:FO7"/>
    <mergeCell ref="FP7:FX7"/>
    <mergeCell ref="FY7:GG7"/>
    <mergeCell ref="GH7:GP7"/>
    <mergeCell ref="GQ7:GY7"/>
    <mergeCell ref="GZ7:HH7"/>
    <mergeCell ref="A6:I6"/>
    <mergeCell ref="A7:I7"/>
    <mergeCell ref="JK7:JS7"/>
    <mergeCell ref="JT7:KB7"/>
    <mergeCell ref="KC7:KK7"/>
    <mergeCell ref="KL7:KT7"/>
    <mergeCell ref="KU7:LC7"/>
    <mergeCell ref="LD7:LL7"/>
    <mergeCell ref="PQ7:PY7"/>
    <mergeCell ref="PZ7:QH7"/>
    <mergeCell ref="NO7:NW7"/>
    <mergeCell ref="NX7:OF7"/>
    <mergeCell ref="OG7:OO7"/>
    <mergeCell ref="OP7:OX7"/>
    <mergeCell ref="OY7:PG7"/>
    <mergeCell ref="PH7:PP7"/>
    <mergeCell ref="BC7:BK7"/>
    <mergeCell ref="BL7:BT7"/>
    <mergeCell ref="BU7:CC7"/>
    <mergeCell ref="CD7:CL7"/>
    <mergeCell ref="CM7:CU7"/>
    <mergeCell ref="CV7:DD7"/>
    <mergeCell ref="DE7:DM7"/>
    <mergeCell ref="DN7:DV7"/>
    <mergeCell ref="DW7:EE7"/>
    <mergeCell ref="EF7:EN7"/>
    <mergeCell ref="EO7:EW7"/>
    <mergeCell ref="EX7:FF7"/>
    <mergeCell ref="LM7:LU7"/>
    <mergeCell ref="LV7:MD7"/>
    <mergeCell ref="ME7:MM7"/>
    <mergeCell ref="MN7:MV7"/>
    <mergeCell ref="MW7:NE7"/>
    <mergeCell ref="NF7:NN7"/>
    <mergeCell ref="ABT7:ACB7"/>
    <mergeCell ref="XY7:YG7"/>
    <mergeCell ref="YH7:YP7"/>
    <mergeCell ref="YQ7:YY7"/>
    <mergeCell ref="YZ7:ZH7"/>
    <mergeCell ref="ZI7:ZQ7"/>
    <mergeCell ref="ZR7:ZZ7"/>
    <mergeCell ref="QI7:QQ7"/>
    <mergeCell ref="QR7:QZ7"/>
    <mergeCell ref="RA7:RI7"/>
    <mergeCell ref="RJ7:RR7"/>
    <mergeCell ref="VW7:WE7"/>
    <mergeCell ref="WF7:WN7"/>
    <mergeCell ref="WO7:WW7"/>
    <mergeCell ref="TU7:UC7"/>
    <mergeCell ref="UD7:UL7"/>
    <mergeCell ref="UM7:UU7"/>
    <mergeCell ref="UV7:VD7"/>
    <mergeCell ref="VE7:VM7"/>
    <mergeCell ref="VN7:VV7"/>
    <mergeCell ref="WX7:XF7"/>
    <mergeCell ref="XG7:XO7"/>
    <mergeCell ref="XP7:XX7"/>
    <mergeCell ref="RS7:SA7"/>
    <mergeCell ref="SB7:SJ7"/>
    <mergeCell ref="SK7:SS7"/>
    <mergeCell ref="ST7:TB7"/>
    <mergeCell ref="TC7:TK7"/>
    <mergeCell ref="TL7:TT7"/>
    <mergeCell ref="AAA7:AAI7"/>
    <mergeCell ref="AAJ7:AAR7"/>
    <mergeCell ref="AAS7:ABA7"/>
    <mergeCell ref="AKB7:AKJ7"/>
    <mergeCell ref="AGG7:AGO7"/>
    <mergeCell ref="AGP7:AGX7"/>
    <mergeCell ref="AGY7:AHG7"/>
    <mergeCell ref="AHH7:AHP7"/>
    <mergeCell ref="AHQ7:AHY7"/>
    <mergeCell ref="AHZ7:AIH7"/>
    <mergeCell ref="AEE7:AEM7"/>
    <mergeCell ref="AEN7:AEV7"/>
    <mergeCell ref="AEW7:AFE7"/>
    <mergeCell ref="AFF7:AFN7"/>
    <mergeCell ref="AFO7:AFW7"/>
    <mergeCell ref="AFX7:AGF7"/>
    <mergeCell ref="ACC7:ACK7"/>
    <mergeCell ref="ACL7:ACT7"/>
    <mergeCell ref="ACU7:ADC7"/>
    <mergeCell ref="ADD7:ADL7"/>
    <mergeCell ref="ADM7:ADU7"/>
    <mergeCell ref="ADV7:AED7"/>
    <mergeCell ref="AII7:AIQ7"/>
    <mergeCell ref="AIR7:AIZ7"/>
    <mergeCell ref="AJA7:AJI7"/>
    <mergeCell ref="AJJ7:AJR7"/>
    <mergeCell ref="AJS7:AKA7"/>
    <mergeCell ref="ABB7:ABJ7"/>
    <mergeCell ref="ABK7:ABS7"/>
    <mergeCell ref="AUU7:AVC7"/>
    <mergeCell ref="AVD7:AVL7"/>
    <mergeCell ref="AVM7:AVU7"/>
    <mergeCell ref="AVV7:AWD7"/>
    <mergeCell ref="AWE7:AWM7"/>
    <mergeCell ref="AWN7:AWV7"/>
    <mergeCell ref="ASS7:ATA7"/>
    <mergeCell ref="ATB7:ATJ7"/>
    <mergeCell ref="ATK7:ATS7"/>
    <mergeCell ref="ATT7:AUB7"/>
    <mergeCell ref="AUC7:AUK7"/>
    <mergeCell ref="AUL7:AUT7"/>
    <mergeCell ref="AQQ7:AQY7"/>
    <mergeCell ref="AQZ7:ARH7"/>
    <mergeCell ref="ARI7:ARQ7"/>
    <mergeCell ref="ARR7:ARZ7"/>
    <mergeCell ref="ASA7:ASI7"/>
    <mergeCell ref="ASJ7:ASR7"/>
    <mergeCell ref="AOO7:AOW7"/>
    <mergeCell ref="AOX7:APF7"/>
    <mergeCell ref="APG7:APO7"/>
    <mergeCell ref="APP7:APX7"/>
    <mergeCell ref="APY7:AQG7"/>
    <mergeCell ref="AQH7:AQP7"/>
    <mergeCell ref="AMM7:AMU7"/>
    <mergeCell ref="AMV7:AND7"/>
    <mergeCell ref="ANE7:ANM7"/>
    <mergeCell ref="ANN7:ANV7"/>
    <mergeCell ref="ANW7:AOE7"/>
    <mergeCell ref="AOF7:AON7"/>
    <mergeCell ref="AKK7:AKS7"/>
    <mergeCell ref="AKT7:ALB7"/>
    <mergeCell ref="ALC7:ALK7"/>
    <mergeCell ref="ALL7:ALT7"/>
    <mergeCell ref="ALU7:AMC7"/>
    <mergeCell ref="AMD7:AML7"/>
    <mergeCell ref="BHG7:BHO7"/>
    <mergeCell ref="BHP7:BHX7"/>
    <mergeCell ref="BHY7:BIG7"/>
    <mergeCell ref="BIH7:BIP7"/>
    <mergeCell ref="BIQ7:BIY7"/>
    <mergeCell ref="BIZ7:BJH7"/>
    <mergeCell ref="BFE7:BFM7"/>
    <mergeCell ref="BFN7:BFV7"/>
    <mergeCell ref="BFW7:BGE7"/>
    <mergeCell ref="BGF7:BGN7"/>
    <mergeCell ref="BGO7:BGW7"/>
    <mergeCell ref="BGX7:BHF7"/>
    <mergeCell ref="BDC7:BDK7"/>
    <mergeCell ref="BDL7:BDT7"/>
    <mergeCell ref="BDU7:BEC7"/>
    <mergeCell ref="BED7:BEL7"/>
    <mergeCell ref="BEM7:BEU7"/>
    <mergeCell ref="BEV7:BFD7"/>
    <mergeCell ref="BBA7:BBI7"/>
    <mergeCell ref="BBJ7:BBR7"/>
    <mergeCell ref="BBS7:BCA7"/>
    <mergeCell ref="BCB7:BCJ7"/>
    <mergeCell ref="BCK7:BCS7"/>
    <mergeCell ref="BCT7:BDB7"/>
    <mergeCell ref="AYY7:AZG7"/>
    <mergeCell ref="AZH7:AZP7"/>
    <mergeCell ref="BPO7:BPW7"/>
    <mergeCell ref="BPX7:BQF7"/>
    <mergeCell ref="BQG7:BQO7"/>
    <mergeCell ref="BQP7:BQX7"/>
    <mergeCell ref="BQY7:BRG7"/>
    <mergeCell ref="BRH7:BRP7"/>
    <mergeCell ref="AZQ7:AZY7"/>
    <mergeCell ref="AZZ7:BAH7"/>
    <mergeCell ref="BAI7:BAQ7"/>
    <mergeCell ref="BAR7:BAZ7"/>
    <mergeCell ref="AWW7:AXE7"/>
    <mergeCell ref="AXF7:AXN7"/>
    <mergeCell ref="AXO7:AXW7"/>
    <mergeCell ref="AXX7:AYF7"/>
    <mergeCell ref="AYG7:AYO7"/>
    <mergeCell ref="AYP7:AYX7"/>
    <mergeCell ref="BLK7:BLS7"/>
    <mergeCell ref="BLT7:BMB7"/>
    <mergeCell ref="BMC7:BMK7"/>
    <mergeCell ref="BML7:BMT7"/>
    <mergeCell ref="BMU7:BNC7"/>
    <mergeCell ref="BND7:BNL7"/>
    <mergeCell ref="BJI7:BJQ7"/>
    <mergeCell ref="BJR7:BJZ7"/>
    <mergeCell ref="BKA7:BKI7"/>
    <mergeCell ref="BKJ7:BKR7"/>
    <mergeCell ref="BKS7:BLA7"/>
    <mergeCell ref="BLB7:BLJ7"/>
    <mergeCell ref="BXW7:BYE7"/>
    <mergeCell ref="BYF7:BYN7"/>
    <mergeCell ref="BYO7:BYW7"/>
    <mergeCell ref="BYX7:BZF7"/>
    <mergeCell ref="BZG7:BZO7"/>
    <mergeCell ref="BZP7:BZX7"/>
    <mergeCell ref="BVU7:BWC7"/>
    <mergeCell ref="BWD7:BWL7"/>
    <mergeCell ref="BWM7:BWU7"/>
    <mergeCell ref="BWV7:BXD7"/>
    <mergeCell ref="BXE7:BXM7"/>
    <mergeCell ref="BXN7:BXV7"/>
    <mergeCell ref="CHF7:CHN7"/>
    <mergeCell ref="CHO7:CHW7"/>
    <mergeCell ref="BNM7:BNU7"/>
    <mergeCell ref="BNV7:BOD7"/>
    <mergeCell ref="BOE7:BOM7"/>
    <mergeCell ref="BON7:BOV7"/>
    <mergeCell ref="BOW7:BPE7"/>
    <mergeCell ref="BPF7:BPN7"/>
    <mergeCell ref="BVL7:BVT7"/>
    <mergeCell ref="BTS7:BUA7"/>
    <mergeCell ref="BUB7:BUJ7"/>
    <mergeCell ref="BUK7:BUS7"/>
    <mergeCell ref="BUT7:BVB7"/>
    <mergeCell ref="BVC7:BVK7"/>
    <mergeCell ref="BRQ7:BRY7"/>
    <mergeCell ref="BRZ7:BSH7"/>
    <mergeCell ref="BSI7:BSQ7"/>
    <mergeCell ref="BSR7:BSZ7"/>
    <mergeCell ref="BTA7:BTI7"/>
    <mergeCell ref="BTJ7:BTR7"/>
    <mergeCell ref="CHX7:CIF7"/>
    <mergeCell ref="CEC7:CEK7"/>
    <mergeCell ref="CEL7:CET7"/>
    <mergeCell ref="CEU7:CFC7"/>
    <mergeCell ref="CFD7:CFL7"/>
    <mergeCell ref="CFM7:CFU7"/>
    <mergeCell ref="CFV7:CGD7"/>
    <mergeCell ref="CCA7:CCI7"/>
    <mergeCell ref="CCJ7:CCR7"/>
    <mergeCell ref="CCS7:CDA7"/>
    <mergeCell ref="CDB7:CDJ7"/>
    <mergeCell ref="CDK7:CDS7"/>
    <mergeCell ref="CDT7:CEB7"/>
    <mergeCell ref="BZY7:CAG7"/>
    <mergeCell ref="CAH7:CAP7"/>
    <mergeCell ref="CAQ7:CAY7"/>
    <mergeCell ref="CAZ7:CBH7"/>
    <mergeCell ref="CBI7:CBQ7"/>
    <mergeCell ref="CBR7:CBZ7"/>
    <mergeCell ref="CGE7:CGM7"/>
    <mergeCell ref="CGN7:CGV7"/>
    <mergeCell ref="CGW7:CHE7"/>
    <mergeCell ref="CSQ7:CSY7"/>
    <mergeCell ref="CSZ7:CTH7"/>
    <mergeCell ref="CTI7:CTQ7"/>
    <mergeCell ref="CTR7:CTZ7"/>
    <mergeCell ref="CUA7:CUI7"/>
    <mergeCell ref="CUJ7:CUR7"/>
    <mergeCell ref="CQO7:CQW7"/>
    <mergeCell ref="CQX7:CRF7"/>
    <mergeCell ref="CRG7:CRO7"/>
    <mergeCell ref="CRP7:CRX7"/>
    <mergeCell ref="CRY7:CSG7"/>
    <mergeCell ref="CSH7:CSP7"/>
    <mergeCell ref="COM7:COU7"/>
    <mergeCell ref="COV7:CPD7"/>
    <mergeCell ref="CPE7:CPM7"/>
    <mergeCell ref="CPN7:CPV7"/>
    <mergeCell ref="CPW7:CQE7"/>
    <mergeCell ref="CQF7:CQN7"/>
    <mergeCell ref="CMK7:CMS7"/>
    <mergeCell ref="CMT7:CNB7"/>
    <mergeCell ref="CNC7:CNK7"/>
    <mergeCell ref="CNL7:CNT7"/>
    <mergeCell ref="CNU7:COC7"/>
    <mergeCell ref="COD7:COL7"/>
    <mergeCell ref="CKI7:CKQ7"/>
    <mergeCell ref="CKR7:CKZ7"/>
    <mergeCell ref="CLA7:CLI7"/>
    <mergeCell ref="CLJ7:CLR7"/>
    <mergeCell ref="CLS7:CMA7"/>
    <mergeCell ref="CMB7:CMJ7"/>
    <mergeCell ref="CIG7:CIO7"/>
    <mergeCell ref="CIP7:CIX7"/>
    <mergeCell ref="CIY7:CJG7"/>
    <mergeCell ref="CJH7:CJP7"/>
    <mergeCell ref="CJQ7:CJY7"/>
    <mergeCell ref="CJZ7:CKH7"/>
    <mergeCell ref="DFC7:DFK7"/>
    <mergeCell ref="DFL7:DFT7"/>
    <mergeCell ref="DFU7:DGC7"/>
    <mergeCell ref="DGD7:DGL7"/>
    <mergeCell ref="DGM7:DGU7"/>
    <mergeCell ref="DGV7:DHD7"/>
    <mergeCell ref="DDA7:DDI7"/>
    <mergeCell ref="DDJ7:DDR7"/>
    <mergeCell ref="DDS7:DEA7"/>
    <mergeCell ref="DEB7:DEJ7"/>
    <mergeCell ref="DEK7:DES7"/>
    <mergeCell ref="DET7:DFB7"/>
    <mergeCell ref="DAY7:DBG7"/>
    <mergeCell ref="DBH7:DBP7"/>
    <mergeCell ref="DBQ7:DBY7"/>
    <mergeCell ref="DBZ7:DCH7"/>
    <mergeCell ref="DCI7:DCQ7"/>
    <mergeCell ref="DCR7:DCZ7"/>
    <mergeCell ref="CYW7:CZE7"/>
    <mergeCell ref="CZF7:CZN7"/>
    <mergeCell ref="CZO7:CZW7"/>
    <mergeCell ref="CZX7:DAF7"/>
    <mergeCell ref="DAG7:DAO7"/>
    <mergeCell ref="DAP7:DAX7"/>
    <mergeCell ref="CWU7:CXC7"/>
    <mergeCell ref="CXD7:CXL7"/>
    <mergeCell ref="CXM7:CXU7"/>
    <mergeCell ref="CXV7:CYD7"/>
    <mergeCell ref="CYE7:CYM7"/>
    <mergeCell ref="CYN7:CYV7"/>
    <mergeCell ref="CUS7:CVA7"/>
    <mergeCell ref="CVB7:CVJ7"/>
    <mergeCell ref="CVK7:CVS7"/>
    <mergeCell ref="CVT7:CWB7"/>
    <mergeCell ref="CWC7:CWK7"/>
    <mergeCell ref="CWL7:CWT7"/>
    <mergeCell ref="DRO7:DRW7"/>
    <mergeCell ref="DRX7:DSF7"/>
    <mergeCell ref="DSG7:DSO7"/>
    <mergeCell ref="DSP7:DSX7"/>
    <mergeCell ref="DSY7:DTG7"/>
    <mergeCell ref="DTH7:DTP7"/>
    <mergeCell ref="DPM7:DPU7"/>
    <mergeCell ref="DPV7:DQD7"/>
    <mergeCell ref="DQE7:DQM7"/>
    <mergeCell ref="DQN7:DQV7"/>
    <mergeCell ref="DQW7:DRE7"/>
    <mergeCell ref="DRF7:DRN7"/>
    <mergeCell ref="DNK7:DNS7"/>
    <mergeCell ref="DNT7:DOB7"/>
    <mergeCell ref="DOC7:DOK7"/>
    <mergeCell ref="DOL7:DOT7"/>
    <mergeCell ref="DOU7:DPC7"/>
    <mergeCell ref="DPD7:DPL7"/>
    <mergeCell ref="DLI7:DLQ7"/>
    <mergeCell ref="DLR7:DLZ7"/>
    <mergeCell ref="DMA7:DMI7"/>
    <mergeCell ref="DMJ7:DMR7"/>
    <mergeCell ref="DMS7:DNA7"/>
    <mergeCell ref="DNB7:DNJ7"/>
    <mergeCell ref="DJG7:DJO7"/>
    <mergeCell ref="DJP7:DJX7"/>
    <mergeCell ref="DJY7:DKG7"/>
    <mergeCell ref="DKH7:DKP7"/>
    <mergeCell ref="DKQ7:DKY7"/>
    <mergeCell ref="DKZ7:DLH7"/>
    <mergeCell ref="DHE7:DHM7"/>
    <mergeCell ref="DHN7:DHV7"/>
    <mergeCell ref="DHW7:DIE7"/>
    <mergeCell ref="DIF7:DIN7"/>
    <mergeCell ref="DIO7:DIW7"/>
    <mergeCell ref="DIX7:DJF7"/>
    <mergeCell ref="EEA7:EEI7"/>
    <mergeCell ref="EEJ7:EER7"/>
    <mergeCell ref="EES7:EFA7"/>
    <mergeCell ref="EFB7:EFJ7"/>
    <mergeCell ref="EFK7:EFS7"/>
    <mergeCell ref="EFT7:EGB7"/>
    <mergeCell ref="EBY7:ECG7"/>
    <mergeCell ref="ECH7:ECP7"/>
    <mergeCell ref="ECQ7:ECY7"/>
    <mergeCell ref="ECZ7:EDH7"/>
    <mergeCell ref="EDI7:EDQ7"/>
    <mergeCell ref="EDR7:EDZ7"/>
    <mergeCell ref="DZW7:EAE7"/>
    <mergeCell ref="EAF7:EAN7"/>
    <mergeCell ref="EAO7:EAW7"/>
    <mergeCell ref="EAX7:EBF7"/>
    <mergeCell ref="EBG7:EBO7"/>
    <mergeCell ref="EBP7:EBX7"/>
    <mergeCell ref="DXU7:DYC7"/>
    <mergeCell ref="DYD7:DYL7"/>
    <mergeCell ref="DYM7:DYU7"/>
    <mergeCell ref="DYV7:DZD7"/>
    <mergeCell ref="DZE7:DZM7"/>
    <mergeCell ref="DZN7:DZV7"/>
    <mergeCell ref="DVS7:DWA7"/>
    <mergeCell ref="DWB7:DWJ7"/>
    <mergeCell ref="DWK7:DWS7"/>
    <mergeCell ref="DWT7:DXB7"/>
    <mergeCell ref="DXC7:DXK7"/>
    <mergeCell ref="DXL7:DXT7"/>
    <mergeCell ref="DTQ7:DTY7"/>
    <mergeCell ref="DTZ7:DUH7"/>
    <mergeCell ref="DUI7:DUQ7"/>
    <mergeCell ref="DUR7:DUZ7"/>
    <mergeCell ref="DVA7:DVI7"/>
    <mergeCell ref="DVJ7:DVR7"/>
    <mergeCell ref="EQM7:EQU7"/>
    <mergeCell ref="EQV7:ERD7"/>
    <mergeCell ref="ERE7:ERM7"/>
    <mergeCell ref="ERN7:ERV7"/>
    <mergeCell ref="ERW7:ESE7"/>
    <mergeCell ref="ESF7:ESN7"/>
    <mergeCell ref="EOK7:EOS7"/>
    <mergeCell ref="EOT7:EPB7"/>
    <mergeCell ref="EPC7:EPK7"/>
    <mergeCell ref="EPL7:EPT7"/>
    <mergeCell ref="EPU7:EQC7"/>
    <mergeCell ref="EQD7:EQL7"/>
    <mergeCell ref="EMI7:EMQ7"/>
    <mergeCell ref="EMR7:EMZ7"/>
    <mergeCell ref="ENA7:ENI7"/>
    <mergeCell ref="ENJ7:ENR7"/>
    <mergeCell ref="ENS7:EOA7"/>
    <mergeCell ref="EOB7:EOJ7"/>
    <mergeCell ref="EKG7:EKO7"/>
    <mergeCell ref="EKP7:EKX7"/>
    <mergeCell ref="EKY7:ELG7"/>
    <mergeCell ref="ELH7:ELP7"/>
    <mergeCell ref="ELQ7:ELY7"/>
    <mergeCell ref="ELZ7:EMH7"/>
    <mergeCell ref="EIE7:EIM7"/>
    <mergeCell ref="EIN7:EIV7"/>
    <mergeCell ref="EIW7:EJE7"/>
    <mergeCell ref="EJF7:EJN7"/>
    <mergeCell ref="EJO7:EJW7"/>
    <mergeCell ref="EJX7:EKF7"/>
    <mergeCell ref="EGC7:EGK7"/>
    <mergeCell ref="EGL7:EGT7"/>
    <mergeCell ref="EGU7:EHC7"/>
    <mergeCell ref="EHD7:EHL7"/>
    <mergeCell ref="EHM7:EHU7"/>
    <mergeCell ref="EHV7:EID7"/>
    <mergeCell ref="FCY7:FDG7"/>
    <mergeCell ref="FDH7:FDP7"/>
    <mergeCell ref="FDQ7:FDY7"/>
    <mergeCell ref="FDZ7:FEH7"/>
    <mergeCell ref="FEI7:FEQ7"/>
    <mergeCell ref="FER7:FEZ7"/>
    <mergeCell ref="FAW7:FBE7"/>
    <mergeCell ref="FBF7:FBN7"/>
    <mergeCell ref="FBO7:FBW7"/>
    <mergeCell ref="FBX7:FCF7"/>
    <mergeCell ref="FCG7:FCO7"/>
    <mergeCell ref="FCP7:FCX7"/>
    <mergeCell ref="EYU7:EZC7"/>
    <mergeCell ref="EZD7:EZL7"/>
    <mergeCell ref="EZM7:EZU7"/>
    <mergeCell ref="EZV7:FAD7"/>
    <mergeCell ref="FAE7:FAM7"/>
    <mergeCell ref="FAN7:FAV7"/>
    <mergeCell ref="EWS7:EXA7"/>
    <mergeCell ref="EXB7:EXJ7"/>
    <mergeCell ref="EXK7:EXS7"/>
    <mergeCell ref="EXT7:EYB7"/>
    <mergeCell ref="EYC7:EYK7"/>
    <mergeCell ref="EYL7:EYT7"/>
    <mergeCell ref="EUQ7:EUY7"/>
    <mergeCell ref="EUZ7:EVH7"/>
    <mergeCell ref="EVI7:EVQ7"/>
    <mergeCell ref="EVR7:EVZ7"/>
    <mergeCell ref="EWA7:EWI7"/>
    <mergeCell ref="EWJ7:EWR7"/>
    <mergeCell ref="ESO7:ESW7"/>
    <mergeCell ref="ESX7:ETF7"/>
    <mergeCell ref="ETG7:ETO7"/>
    <mergeCell ref="ETP7:ETX7"/>
    <mergeCell ref="ETY7:EUG7"/>
    <mergeCell ref="EUH7:EUP7"/>
    <mergeCell ref="FPK7:FPS7"/>
    <mergeCell ref="FPT7:FQB7"/>
    <mergeCell ref="FQC7:FQK7"/>
    <mergeCell ref="FQL7:FQT7"/>
    <mergeCell ref="FQU7:FRC7"/>
    <mergeCell ref="FRD7:FRL7"/>
    <mergeCell ref="FNI7:FNQ7"/>
    <mergeCell ref="FNR7:FNZ7"/>
    <mergeCell ref="FOA7:FOI7"/>
    <mergeCell ref="FOJ7:FOR7"/>
    <mergeCell ref="FOS7:FPA7"/>
    <mergeCell ref="FPB7:FPJ7"/>
    <mergeCell ref="FLG7:FLO7"/>
    <mergeCell ref="FLP7:FLX7"/>
    <mergeCell ref="FLY7:FMG7"/>
    <mergeCell ref="FMH7:FMP7"/>
    <mergeCell ref="FMQ7:FMY7"/>
    <mergeCell ref="FMZ7:FNH7"/>
    <mergeCell ref="FJE7:FJM7"/>
    <mergeCell ref="FJN7:FJV7"/>
    <mergeCell ref="FJW7:FKE7"/>
    <mergeCell ref="FKF7:FKN7"/>
    <mergeCell ref="FKO7:FKW7"/>
    <mergeCell ref="FKX7:FLF7"/>
    <mergeCell ref="FHC7:FHK7"/>
    <mergeCell ref="FHL7:FHT7"/>
    <mergeCell ref="FHU7:FIC7"/>
    <mergeCell ref="FID7:FIL7"/>
    <mergeCell ref="FIM7:FIU7"/>
    <mergeCell ref="FIV7:FJD7"/>
    <mergeCell ref="FFA7:FFI7"/>
    <mergeCell ref="FFJ7:FFR7"/>
    <mergeCell ref="FFS7:FGA7"/>
    <mergeCell ref="FGB7:FGJ7"/>
    <mergeCell ref="FGK7:FGS7"/>
    <mergeCell ref="FGT7:FHB7"/>
    <mergeCell ref="GBW7:GCE7"/>
    <mergeCell ref="GCF7:GCN7"/>
    <mergeCell ref="GCO7:GCW7"/>
    <mergeCell ref="GCX7:GDF7"/>
    <mergeCell ref="GDG7:GDO7"/>
    <mergeCell ref="GDP7:GDX7"/>
    <mergeCell ref="FZU7:GAC7"/>
    <mergeCell ref="GAD7:GAL7"/>
    <mergeCell ref="GAM7:GAU7"/>
    <mergeCell ref="GAV7:GBD7"/>
    <mergeCell ref="GBE7:GBM7"/>
    <mergeCell ref="GBN7:GBV7"/>
    <mergeCell ref="FXS7:FYA7"/>
    <mergeCell ref="FYB7:FYJ7"/>
    <mergeCell ref="FYK7:FYS7"/>
    <mergeCell ref="FYT7:FZB7"/>
    <mergeCell ref="FZC7:FZK7"/>
    <mergeCell ref="FZL7:FZT7"/>
    <mergeCell ref="FVQ7:FVY7"/>
    <mergeCell ref="FVZ7:FWH7"/>
    <mergeCell ref="FWI7:FWQ7"/>
    <mergeCell ref="FWR7:FWZ7"/>
    <mergeCell ref="FXA7:FXI7"/>
    <mergeCell ref="FXJ7:FXR7"/>
    <mergeCell ref="FTO7:FTW7"/>
    <mergeCell ref="FTX7:FUF7"/>
    <mergeCell ref="FUG7:FUO7"/>
    <mergeCell ref="FUP7:FUX7"/>
    <mergeCell ref="FUY7:FVG7"/>
    <mergeCell ref="FVH7:FVP7"/>
    <mergeCell ref="FRM7:FRU7"/>
    <mergeCell ref="FRV7:FSD7"/>
    <mergeCell ref="FSE7:FSM7"/>
    <mergeCell ref="FSN7:FSV7"/>
    <mergeCell ref="FSW7:FTE7"/>
    <mergeCell ref="FTF7:FTN7"/>
    <mergeCell ref="GOI7:GOQ7"/>
    <mergeCell ref="GOR7:GOZ7"/>
    <mergeCell ref="GPA7:GPI7"/>
    <mergeCell ref="GPJ7:GPR7"/>
    <mergeCell ref="GPS7:GQA7"/>
    <mergeCell ref="GQB7:GQJ7"/>
    <mergeCell ref="GMG7:GMO7"/>
    <mergeCell ref="GMP7:GMX7"/>
    <mergeCell ref="GMY7:GNG7"/>
    <mergeCell ref="GNH7:GNP7"/>
    <mergeCell ref="GNQ7:GNY7"/>
    <mergeCell ref="GNZ7:GOH7"/>
    <mergeCell ref="GKE7:GKM7"/>
    <mergeCell ref="GKN7:GKV7"/>
    <mergeCell ref="GKW7:GLE7"/>
    <mergeCell ref="GLF7:GLN7"/>
    <mergeCell ref="GLO7:GLW7"/>
    <mergeCell ref="GLX7:GMF7"/>
    <mergeCell ref="GIC7:GIK7"/>
    <mergeCell ref="GIL7:GIT7"/>
    <mergeCell ref="GIU7:GJC7"/>
    <mergeCell ref="GJD7:GJL7"/>
    <mergeCell ref="GJM7:GJU7"/>
    <mergeCell ref="GJV7:GKD7"/>
    <mergeCell ref="GGA7:GGI7"/>
    <mergeCell ref="GGJ7:GGR7"/>
    <mergeCell ref="GGS7:GHA7"/>
    <mergeCell ref="GHB7:GHJ7"/>
    <mergeCell ref="GHK7:GHS7"/>
    <mergeCell ref="GHT7:GIB7"/>
    <mergeCell ref="GDY7:GEG7"/>
    <mergeCell ref="GEH7:GEP7"/>
    <mergeCell ref="GEQ7:GEY7"/>
    <mergeCell ref="GEZ7:GFH7"/>
    <mergeCell ref="GFI7:GFQ7"/>
    <mergeCell ref="GFR7:GFZ7"/>
    <mergeCell ref="HAU7:HBC7"/>
    <mergeCell ref="HBD7:HBL7"/>
    <mergeCell ref="HBM7:HBU7"/>
    <mergeCell ref="HBV7:HCD7"/>
    <mergeCell ref="HCE7:HCM7"/>
    <mergeCell ref="HCN7:HCV7"/>
    <mergeCell ref="GYS7:GZA7"/>
    <mergeCell ref="GZB7:GZJ7"/>
    <mergeCell ref="GZK7:GZS7"/>
    <mergeCell ref="GZT7:HAB7"/>
    <mergeCell ref="HAC7:HAK7"/>
    <mergeCell ref="HAL7:HAT7"/>
    <mergeCell ref="GWQ7:GWY7"/>
    <mergeCell ref="GWZ7:GXH7"/>
    <mergeCell ref="GXI7:GXQ7"/>
    <mergeCell ref="GXR7:GXZ7"/>
    <mergeCell ref="GYA7:GYI7"/>
    <mergeCell ref="GYJ7:GYR7"/>
    <mergeCell ref="GUO7:GUW7"/>
    <mergeCell ref="GUX7:GVF7"/>
    <mergeCell ref="GVG7:GVO7"/>
    <mergeCell ref="GVP7:GVX7"/>
    <mergeCell ref="GVY7:GWG7"/>
    <mergeCell ref="GWH7:GWP7"/>
    <mergeCell ref="GSM7:GSU7"/>
    <mergeCell ref="GSV7:GTD7"/>
    <mergeCell ref="GTE7:GTM7"/>
    <mergeCell ref="GTN7:GTV7"/>
    <mergeCell ref="GTW7:GUE7"/>
    <mergeCell ref="GUF7:GUN7"/>
    <mergeCell ref="GQK7:GQS7"/>
    <mergeCell ref="GQT7:GRB7"/>
    <mergeCell ref="GRC7:GRK7"/>
    <mergeCell ref="GRL7:GRT7"/>
    <mergeCell ref="GRU7:GSC7"/>
    <mergeCell ref="GSD7:GSL7"/>
    <mergeCell ref="HNG7:HNO7"/>
    <mergeCell ref="HNP7:HNX7"/>
    <mergeCell ref="HNY7:HOG7"/>
    <mergeCell ref="HOH7:HOP7"/>
    <mergeCell ref="HOQ7:HOY7"/>
    <mergeCell ref="HOZ7:HPH7"/>
    <mergeCell ref="HLE7:HLM7"/>
    <mergeCell ref="HLN7:HLV7"/>
    <mergeCell ref="HLW7:HME7"/>
    <mergeCell ref="HMF7:HMN7"/>
    <mergeCell ref="HMO7:HMW7"/>
    <mergeCell ref="HMX7:HNF7"/>
    <mergeCell ref="HJC7:HJK7"/>
    <mergeCell ref="HJL7:HJT7"/>
    <mergeCell ref="HJU7:HKC7"/>
    <mergeCell ref="HKD7:HKL7"/>
    <mergeCell ref="HKM7:HKU7"/>
    <mergeCell ref="HKV7:HLD7"/>
    <mergeCell ref="HHA7:HHI7"/>
    <mergeCell ref="HHJ7:HHR7"/>
    <mergeCell ref="HHS7:HIA7"/>
    <mergeCell ref="HIB7:HIJ7"/>
    <mergeCell ref="HIK7:HIS7"/>
    <mergeCell ref="HIT7:HJB7"/>
    <mergeCell ref="HEY7:HFG7"/>
    <mergeCell ref="HFH7:HFP7"/>
    <mergeCell ref="HFQ7:HFY7"/>
    <mergeCell ref="HFZ7:HGH7"/>
    <mergeCell ref="HGI7:HGQ7"/>
    <mergeCell ref="HGR7:HGZ7"/>
    <mergeCell ref="HCW7:HDE7"/>
    <mergeCell ref="HDF7:HDN7"/>
    <mergeCell ref="HDO7:HDW7"/>
    <mergeCell ref="HDX7:HEF7"/>
    <mergeCell ref="HEG7:HEO7"/>
    <mergeCell ref="HEP7:HEX7"/>
    <mergeCell ref="HZS7:IAA7"/>
    <mergeCell ref="IAB7:IAJ7"/>
    <mergeCell ref="IAK7:IAS7"/>
    <mergeCell ref="IAT7:IBB7"/>
    <mergeCell ref="IBC7:IBK7"/>
    <mergeCell ref="IBL7:IBT7"/>
    <mergeCell ref="HXQ7:HXY7"/>
    <mergeCell ref="HXZ7:HYH7"/>
    <mergeCell ref="HYI7:HYQ7"/>
    <mergeCell ref="HYR7:HYZ7"/>
    <mergeCell ref="HZA7:HZI7"/>
    <mergeCell ref="HZJ7:HZR7"/>
    <mergeCell ref="HVO7:HVW7"/>
    <mergeCell ref="HVX7:HWF7"/>
    <mergeCell ref="HWG7:HWO7"/>
    <mergeCell ref="HWP7:HWX7"/>
    <mergeCell ref="HWY7:HXG7"/>
    <mergeCell ref="HXH7:HXP7"/>
    <mergeCell ref="HTM7:HTU7"/>
    <mergeCell ref="HTV7:HUD7"/>
    <mergeCell ref="HUE7:HUM7"/>
    <mergeCell ref="HUN7:HUV7"/>
    <mergeCell ref="HUW7:HVE7"/>
    <mergeCell ref="HVF7:HVN7"/>
    <mergeCell ref="HRK7:HRS7"/>
    <mergeCell ref="HRT7:HSB7"/>
    <mergeCell ref="HSC7:HSK7"/>
    <mergeCell ref="HSL7:HST7"/>
    <mergeCell ref="HSU7:HTC7"/>
    <mergeCell ref="HTD7:HTL7"/>
    <mergeCell ref="HPI7:HPQ7"/>
    <mergeCell ref="HPR7:HPZ7"/>
    <mergeCell ref="HQA7:HQI7"/>
    <mergeCell ref="HQJ7:HQR7"/>
    <mergeCell ref="HQS7:HRA7"/>
    <mergeCell ref="HRB7:HRJ7"/>
    <mergeCell ref="IME7:IMM7"/>
    <mergeCell ref="IMN7:IMV7"/>
    <mergeCell ref="IMW7:INE7"/>
    <mergeCell ref="INF7:INN7"/>
    <mergeCell ref="INO7:INW7"/>
    <mergeCell ref="INX7:IOF7"/>
    <mergeCell ref="IKC7:IKK7"/>
    <mergeCell ref="IKL7:IKT7"/>
    <mergeCell ref="IKU7:ILC7"/>
    <mergeCell ref="ILD7:ILL7"/>
    <mergeCell ref="ILM7:ILU7"/>
    <mergeCell ref="ILV7:IMD7"/>
    <mergeCell ref="IIA7:III7"/>
    <mergeCell ref="IIJ7:IIR7"/>
    <mergeCell ref="IIS7:IJA7"/>
    <mergeCell ref="IJB7:IJJ7"/>
    <mergeCell ref="IJK7:IJS7"/>
    <mergeCell ref="IJT7:IKB7"/>
    <mergeCell ref="IFY7:IGG7"/>
    <mergeCell ref="IGH7:IGP7"/>
    <mergeCell ref="IGQ7:IGY7"/>
    <mergeCell ref="IGZ7:IHH7"/>
    <mergeCell ref="IHI7:IHQ7"/>
    <mergeCell ref="IHR7:IHZ7"/>
    <mergeCell ref="IDW7:IEE7"/>
    <mergeCell ref="IEF7:IEN7"/>
    <mergeCell ref="IEO7:IEW7"/>
    <mergeCell ref="IEX7:IFF7"/>
    <mergeCell ref="IFG7:IFO7"/>
    <mergeCell ref="IFP7:IFX7"/>
    <mergeCell ref="IBU7:ICC7"/>
    <mergeCell ref="ICD7:ICL7"/>
    <mergeCell ref="ICM7:ICU7"/>
    <mergeCell ref="ICV7:IDD7"/>
    <mergeCell ref="IDE7:IDM7"/>
    <mergeCell ref="IDN7:IDV7"/>
    <mergeCell ref="IYQ7:IYY7"/>
    <mergeCell ref="IYZ7:IZH7"/>
    <mergeCell ref="IZI7:IZQ7"/>
    <mergeCell ref="IZR7:IZZ7"/>
    <mergeCell ref="JAA7:JAI7"/>
    <mergeCell ref="JAJ7:JAR7"/>
    <mergeCell ref="IWO7:IWW7"/>
    <mergeCell ref="IWX7:IXF7"/>
    <mergeCell ref="IXG7:IXO7"/>
    <mergeCell ref="IXP7:IXX7"/>
    <mergeCell ref="IXY7:IYG7"/>
    <mergeCell ref="IYH7:IYP7"/>
    <mergeCell ref="IUM7:IUU7"/>
    <mergeCell ref="IUV7:IVD7"/>
    <mergeCell ref="IVE7:IVM7"/>
    <mergeCell ref="IVN7:IVV7"/>
    <mergeCell ref="IVW7:IWE7"/>
    <mergeCell ref="IWF7:IWN7"/>
    <mergeCell ref="ISK7:ISS7"/>
    <mergeCell ref="IST7:ITB7"/>
    <mergeCell ref="ITC7:ITK7"/>
    <mergeCell ref="ITL7:ITT7"/>
    <mergeCell ref="ITU7:IUC7"/>
    <mergeCell ref="IUD7:IUL7"/>
    <mergeCell ref="IQI7:IQQ7"/>
    <mergeCell ref="IQR7:IQZ7"/>
    <mergeCell ref="IRA7:IRI7"/>
    <mergeCell ref="IRJ7:IRR7"/>
    <mergeCell ref="IRS7:ISA7"/>
    <mergeCell ref="ISB7:ISJ7"/>
    <mergeCell ref="IOG7:IOO7"/>
    <mergeCell ref="IOP7:IOX7"/>
    <mergeCell ref="IOY7:IPG7"/>
    <mergeCell ref="IPH7:IPP7"/>
    <mergeCell ref="IPQ7:IPY7"/>
    <mergeCell ref="IPZ7:IQH7"/>
    <mergeCell ref="JLC7:JLK7"/>
    <mergeCell ref="JLL7:JLT7"/>
    <mergeCell ref="JLU7:JMC7"/>
    <mergeCell ref="JMD7:JML7"/>
    <mergeCell ref="JMM7:JMU7"/>
    <mergeCell ref="JMV7:JND7"/>
    <mergeCell ref="JJA7:JJI7"/>
    <mergeCell ref="JJJ7:JJR7"/>
    <mergeCell ref="JJS7:JKA7"/>
    <mergeCell ref="JKB7:JKJ7"/>
    <mergeCell ref="JKK7:JKS7"/>
    <mergeCell ref="JKT7:JLB7"/>
    <mergeCell ref="JGY7:JHG7"/>
    <mergeCell ref="JHH7:JHP7"/>
    <mergeCell ref="JHQ7:JHY7"/>
    <mergeCell ref="JHZ7:JIH7"/>
    <mergeCell ref="JII7:JIQ7"/>
    <mergeCell ref="JIR7:JIZ7"/>
    <mergeCell ref="JEW7:JFE7"/>
    <mergeCell ref="JFF7:JFN7"/>
    <mergeCell ref="JFO7:JFW7"/>
    <mergeCell ref="JFX7:JGF7"/>
    <mergeCell ref="JGG7:JGO7"/>
    <mergeCell ref="JGP7:JGX7"/>
    <mergeCell ref="JCU7:JDC7"/>
    <mergeCell ref="JDD7:JDL7"/>
    <mergeCell ref="JDM7:JDU7"/>
    <mergeCell ref="JDV7:JED7"/>
    <mergeCell ref="JEE7:JEM7"/>
    <mergeCell ref="JEN7:JEV7"/>
    <mergeCell ref="JAS7:JBA7"/>
    <mergeCell ref="JBB7:JBJ7"/>
    <mergeCell ref="JBK7:JBS7"/>
    <mergeCell ref="JBT7:JCB7"/>
    <mergeCell ref="JCC7:JCK7"/>
    <mergeCell ref="JCL7:JCT7"/>
    <mergeCell ref="JXO7:JXW7"/>
    <mergeCell ref="JXX7:JYF7"/>
    <mergeCell ref="JYG7:JYO7"/>
    <mergeCell ref="JYP7:JYX7"/>
    <mergeCell ref="JYY7:JZG7"/>
    <mergeCell ref="JZH7:JZP7"/>
    <mergeCell ref="JVM7:JVU7"/>
    <mergeCell ref="JVV7:JWD7"/>
    <mergeCell ref="JWE7:JWM7"/>
    <mergeCell ref="JWN7:JWV7"/>
    <mergeCell ref="JWW7:JXE7"/>
    <mergeCell ref="JXF7:JXN7"/>
    <mergeCell ref="JTK7:JTS7"/>
    <mergeCell ref="JTT7:JUB7"/>
    <mergeCell ref="JUC7:JUK7"/>
    <mergeCell ref="JUL7:JUT7"/>
    <mergeCell ref="JUU7:JVC7"/>
    <mergeCell ref="JVD7:JVL7"/>
    <mergeCell ref="JRI7:JRQ7"/>
    <mergeCell ref="JRR7:JRZ7"/>
    <mergeCell ref="JSA7:JSI7"/>
    <mergeCell ref="JSJ7:JSR7"/>
    <mergeCell ref="JSS7:JTA7"/>
    <mergeCell ref="JTB7:JTJ7"/>
    <mergeCell ref="JPG7:JPO7"/>
    <mergeCell ref="JPP7:JPX7"/>
    <mergeCell ref="JPY7:JQG7"/>
    <mergeCell ref="JQH7:JQP7"/>
    <mergeCell ref="JQQ7:JQY7"/>
    <mergeCell ref="JQZ7:JRH7"/>
    <mergeCell ref="JNE7:JNM7"/>
    <mergeCell ref="JNN7:JNV7"/>
    <mergeCell ref="JNW7:JOE7"/>
    <mergeCell ref="JOF7:JON7"/>
    <mergeCell ref="JOO7:JOW7"/>
    <mergeCell ref="JOX7:JPF7"/>
    <mergeCell ref="KKA7:KKI7"/>
    <mergeCell ref="KKJ7:KKR7"/>
    <mergeCell ref="KKS7:KLA7"/>
    <mergeCell ref="KLB7:KLJ7"/>
    <mergeCell ref="KLK7:KLS7"/>
    <mergeCell ref="KLT7:KMB7"/>
    <mergeCell ref="KHY7:KIG7"/>
    <mergeCell ref="KIH7:KIP7"/>
    <mergeCell ref="KIQ7:KIY7"/>
    <mergeCell ref="KIZ7:KJH7"/>
    <mergeCell ref="KJI7:KJQ7"/>
    <mergeCell ref="KJR7:KJZ7"/>
    <mergeCell ref="KFW7:KGE7"/>
    <mergeCell ref="KGF7:KGN7"/>
    <mergeCell ref="KGO7:KGW7"/>
    <mergeCell ref="KGX7:KHF7"/>
    <mergeCell ref="KHG7:KHO7"/>
    <mergeCell ref="KHP7:KHX7"/>
    <mergeCell ref="KDU7:KEC7"/>
    <mergeCell ref="KED7:KEL7"/>
    <mergeCell ref="KEM7:KEU7"/>
    <mergeCell ref="KEV7:KFD7"/>
    <mergeCell ref="KFE7:KFM7"/>
    <mergeCell ref="KFN7:KFV7"/>
    <mergeCell ref="KBS7:KCA7"/>
    <mergeCell ref="KCB7:KCJ7"/>
    <mergeCell ref="KCK7:KCS7"/>
    <mergeCell ref="KCT7:KDB7"/>
    <mergeCell ref="KDC7:KDK7"/>
    <mergeCell ref="KDL7:KDT7"/>
    <mergeCell ref="JZQ7:JZY7"/>
    <mergeCell ref="JZZ7:KAH7"/>
    <mergeCell ref="KAI7:KAQ7"/>
    <mergeCell ref="KAR7:KAZ7"/>
    <mergeCell ref="KBA7:KBI7"/>
    <mergeCell ref="KBJ7:KBR7"/>
    <mergeCell ref="KWM7:KWU7"/>
    <mergeCell ref="KWV7:KXD7"/>
    <mergeCell ref="KXE7:KXM7"/>
    <mergeCell ref="KXN7:KXV7"/>
    <mergeCell ref="KXW7:KYE7"/>
    <mergeCell ref="KYF7:KYN7"/>
    <mergeCell ref="KUK7:KUS7"/>
    <mergeCell ref="KUT7:KVB7"/>
    <mergeCell ref="KVC7:KVK7"/>
    <mergeCell ref="KVL7:KVT7"/>
    <mergeCell ref="KVU7:KWC7"/>
    <mergeCell ref="KWD7:KWL7"/>
    <mergeCell ref="KSI7:KSQ7"/>
    <mergeCell ref="KSR7:KSZ7"/>
    <mergeCell ref="KTA7:KTI7"/>
    <mergeCell ref="KTJ7:KTR7"/>
    <mergeCell ref="KTS7:KUA7"/>
    <mergeCell ref="KUB7:KUJ7"/>
    <mergeCell ref="KQG7:KQO7"/>
    <mergeCell ref="KQP7:KQX7"/>
    <mergeCell ref="KQY7:KRG7"/>
    <mergeCell ref="KRH7:KRP7"/>
    <mergeCell ref="KRQ7:KRY7"/>
    <mergeCell ref="KRZ7:KSH7"/>
    <mergeCell ref="KOE7:KOM7"/>
    <mergeCell ref="KON7:KOV7"/>
    <mergeCell ref="KOW7:KPE7"/>
    <mergeCell ref="KPF7:KPN7"/>
    <mergeCell ref="KPO7:KPW7"/>
    <mergeCell ref="KPX7:KQF7"/>
    <mergeCell ref="KMC7:KMK7"/>
    <mergeCell ref="KML7:KMT7"/>
    <mergeCell ref="KMU7:KNC7"/>
    <mergeCell ref="KND7:KNL7"/>
    <mergeCell ref="KNM7:KNU7"/>
    <mergeCell ref="KNV7:KOD7"/>
    <mergeCell ref="LIY7:LJG7"/>
    <mergeCell ref="LJH7:LJP7"/>
    <mergeCell ref="LJQ7:LJY7"/>
    <mergeCell ref="LJZ7:LKH7"/>
    <mergeCell ref="LKI7:LKQ7"/>
    <mergeCell ref="LKR7:LKZ7"/>
    <mergeCell ref="LGW7:LHE7"/>
    <mergeCell ref="LHF7:LHN7"/>
    <mergeCell ref="LHO7:LHW7"/>
    <mergeCell ref="LHX7:LIF7"/>
    <mergeCell ref="LIG7:LIO7"/>
    <mergeCell ref="LIP7:LIX7"/>
    <mergeCell ref="LEU7:LFC7"/>
    <mergeCell ref="LFD7:LFL7"/>
    <mergeCell ref="LFM7:LFU7"/>
    <mergeCell ref="LFV7:LGD7"/>
    <mergeCell ref="LGE7:LGM7"/>
    <mergeCell ref="LGN7:LGV7"/>
    <mergeCell ref="LCS7:LDA7"/>
    <mergeCell ref="LDB7:LDJ7"/>
    <mergeCell ref="LDK7:LDS7"/>
    <mergeCell ref="LDT7:LEB7"/>
    <mergeCell ref="LEC7:LEK7"/>
    <mergeCell ref="LEL7:LET7"/>
    <mergeCell ref="LAQ7:LAY7"/>
    <mergeCell ref="LAZ7:LBH7"/>
    <mergeCell ref="LBI7:LBQ7"/>
    <mergeCell ref="LBR7:LBZ7"/>
    <mergeCell ref="LCA7:LCI7"/>
    <mergeCell ref="LCJ7:LCR7"/>
    <mergeCell ref="KYO7:KYW7"/>
    <mergeCell ref="KYX7:KZF7"/>
    <mergeCell ref="KZG7:KZO7"/>
    <mergeCell ref="KZP7:KZX7"/>
    <mergeCell ref="KZY7:LAG7"/>
    <mergeCell ref="LAH7:LAP7"/>
    <mergeCell ref="LVK7:LVS7"/>
    <mergeCell ref="LVT7:LWB7"/>
    <mergeCell ref="LWC7:LWK7"/>
    <mergeCell ref="LWL7:LWT7"/>
    <mergeCell ref="LWU7:LXC7"/>
    <mergeCell ref="LXD7:LXL7"/>
    <mergeCell ref="LTI7:LTQ7"/>
    <mergeCell ref="LTR7:LTZ7"/>
    <mergeCell ref="LUA7:LUI7"/>
    <mergeCell ref="LUJ7:LUR7"/>
    <mergeCell ref="LUS7:LVA7"/>
    <mergeCell ref="LVB7:LVJ7"/>
    <mergeCell ref="LRG7:LRO7"/>
    <mergeCell ref="LRP7:LRX7"/>
    <mergeCell ref="LRY7:LSG7"/>
    <mergeCell ref="LSH7:LSP7"/>
    <mergeCell ref="LSQ7:LSY7"/>
    <mergeCell ref="LSZ7:LTH7"/>
    <mergeCell ref="LPE7:LPM7"/>
    <mergeCell ref="LPN7:LPV7"/>
    <mergeCell ref="LPW7:LQE7"/>
    <mergeCell ref="LQF7:LQN7"/>
    <mergeCell ref="LQO7:LQW7"/>
    <mergeCell ref="LQX7:LRF7"/>
    <mergeCell ref="LNC7:LNK7"/>
    <mergeCell ref="LNL7:LNT7"/>
    <mergeCell ref="LNU7:LOC7"/>
    <mergeCell ref="LOD7:LOL7"/>
    <mergeCell ref="LOM7:LOU7"/>
    <mergeCell ref="LOV7:LPD7"/>
    <mergeCell ref="LLA7:LLI7"/>
    <mergeCell ref="LLJ7:LLR7"/>
    <mergeCell ref="LLS7:LMA7"/>
    <mergeCell ref="LMB7:LMJ7"/>
    <mergeCell ref="LMK7:LMS7"/>
    <mergeCell ref="LMT7:LNB7"/>
    <mergeCell ref="MHW7:MIE7"/>
    <mergeCell ref="MIF7:MIN7"/>
    <mergeCell ref="MIO7:MIW7"/>
    <mergeCell ref="MIX7:MJF7"/>
    <mergeCell ref="MJG7:MJO7"/>
    <mergeCell ref="MJP7:MJX7"/>
    <mergeCell ref="MFU7:MGC7"/>
    <mergeCell ref="MGD7:MGL7"/>
    <mergeCell ref="MGM7:MGU7"/>
    <mergeCell ref="MGV7:MHD7"/>
    <mergeCell ref="MHE7:MHM7"/>
    <mergeCell ref="MHN7:MHV7"/>
    <mergeCell ref="MDS7:MEA7"/>
    <mergeCell ref="MEB7:MEJ7"/>
    <mergeCell ref="MEK7:MES7"/>
    <mergeCell ref="MET7:MFB7"/>
    <mergeCell ref="MFC7:MFK7"/>
    <mergeCell ref="MFL7:MFT7"/>
    <mergeCell ref="MBQ7:MBY7"/>
    <mergeCell ref="MBZ7:MCH7"/>
    <mergeCell ref="MCI7:MCQ7"/>
    <mergeCell ref="MCR7:MCZ7"/>
    <mergeCell ref="MDA7:MDI7"/>
    <mergeCell ref="MDJ7:MDR7"/>
    <mergeCell ref="LZO7:LZW7"/>
    <mergeCell ref="LZX7:MAF7"/>
    <mergeCell ref="MAG7:MAO7"/>
    <mergeCell ref="MAP7:MAX7"/>
    <mergeCell ref="MAY7:MBG7"/>
    <mergeCell ref="MBH7:MBP7"/>
    <mergeCell ref="LXM7:LXU7"/>
    <mergeCell ref="LXV7:LYD7"/>
    <mergeCell ref="LYE7:LYM7"/>
    <mergeCell ref="LYN7:LYV7"/>
    <mergeCell ref="LYW7:LZE7"/>
    <mergeCell ref="LZF7:LZN7"/>
    <mergeCell ref="MUI7:MUQ7"/>
    <mergeCell ref="MUR7:MUZ7"/>
    <mergeCell ref="MVA7:MVI7"/>
    <mergeCell ref="MVJ7:MVR7"/>
    <mergeCell ref="MVS7:MWA7"/>
    <mergeCell ref="MWB7:MWJ7"/>
    <mergeCell ref="MSG7:MSO7"/>
    <mergeCell ref="MSP7:MSX7"/>
    <mergeCell ref="MSY7:MTG7"/>
    <mergeCell ref="MTH7:MTP7"/>
    <mergeCell ref="MTQ7:MTY7"/>
    <mergeCell ref="MTZ7:MUH7"/>
    <mergeCell ref="MQE7:MQM7"/>
    <mergeCell ref="MQN7:MQV7"/>
    <mergeCell ref="MQW7:MRE7"/>
    <mergeCell ref="MRF7:MRN7"/>
    <mergeCell ref="MRO7:MRW7"/>
    <mergeCell ref="MRX7:MSF7"/>
    <mergeCell ref="MOC7:MOK7"/>
    <mergeCell ref="MOL7:MOT7"/>
    <mergeCell ref="MOU7:MPC7"/>
    <mergeCell ref="MPD7:MPL7"/>
    <mergeCell ref="MPM7:MPU7"/>
    <mergeCell ref="MPV7:MQD7"/>
    <mergeCell ref="MMA7:MMI7"/>
    <mergeCell ref="MMJ7:MMR7"/>
    <mergeCell ref="MMS7:MNA7"/>
    <mergeCell ref="MNB7:MNJ7"/>
    <mergeCell ref="MNK7:MNS7"/>
    <mergeCell ref="MNT7:MOB7"/>
    <mergeCell ref="MJY7:MKG7"/>
    <mergeCell ref="MKH7:MKP7"/>
    <mergeCell ref="MKQ7:MKY7"/>
    <mergeCell ref="MKZ7:MLH7"/>
    <mergeCell ref="MLI7:MLQ7"/>
    <mergeCell ref="MLR7:MLZ7"/>
    <mergeCell ref="NGU7:NHC7"/>
    <mergeCell ref="NHD7:NHL7"/>
    <mergeCell ref="NHM7:NHU7"/>
    <mergeCell ref="NHV7:NID7"/>
    <mergeCell ref="NIE7:NIM7"/>
    <mergeCell ref="NIN7:NIV7"/>
    <mergeCell ref="NES7:NFA7"/>
    <mergeCell ref="NFB7:NFJ7"/>
    <mergeCell ref="NFK7:NFS7"/>
    <mergeCell ref="NFT7:NGB7"/>
    <mergeCell ref="NGC7:NGK7"/>
    <mergeCell ref="NGL7:NGT7"/>
    <mergeCell ref="NCQ7:NCY7"/>
    <mergeCell ref="NCZ7:NDH7"/>
    <mergeCell ref="NDI7:NDQ7"/>
    <mergeCell ref="NDR7:NDZ7"/>
    <mergeCell ref="NEA7:NEI7"/>
    <mergeCell ref="NEJ7:NER7"/>
    <mergeCell ref="NAO7:NAW7"/>
    <mergeCell ref="NAX7:NBF7"/>
    <mergeCell ref="NBG7:NBO7"/>
    <mergeCell ref="NBP7:NBX7"/>
    <mergeCell ref="NBY7:NCG7"/>
    <mergeCell ref="NCH7:NCP7"/>
    <mergeCell ref="MYM7:MYU7"/>
    <mergeCell ref="MYV7:MZD7"/>
    <mergeCell ref="MZE7:MZM7"/>
    <mergeCell ref="MZN7:MZV7"/>
    <mergeCell ref="MZW7:NAE7"/>
    <mergeCell ref="NAF7:NAN7"/>
    <mergeCell ref="MWK7:MWS7"/>
    <mergeCell ref="MWT7:MXB7"/>
    <mergeCell ref="MXC7:MXK7"/>
    <mergeCell ref="MXL7:MXT7"/>
    <mergeCell ref="MXU7:MYC7"/>
    <mergeCell ref="MYD7:MYL7"/>
    <mergeCell ref="NTG7:NTO7"/>
    <mergeCell ref="NTP7:NTX7"/>
    <mergeCell ref="NTY7:NUG7"/>
    <mergeCell ref="NUH7:NUP7"/>
    <mergeCell ref="NUQ7:NUY7"/>
    <mergeCell ref="NUZ7:NVH7"/>
    <mergeCell ref="NRE7:NRM7"/>
    <mergeCell ref="NRN7:NRV7"/>
    <mergeCell ref="NRW7:NSE7"/>
    <mergeCell ref="NSF7:NSN7"/>
    <mergeCell ref="NSO7:NSW7"/>
    <mergeCell ref="NSX7:NTF7"/>
    <mergeCell ref="NPC7:NPK7"/>
    <mergeCell ref="NPL7:NPT7"/>
    <mergeCell ref="NPU7:NQC7"/>
    <mergeCell ref="NQD7:NQL7"/>
    <mergeCell ref="NQM7:NQU7"/>
    <mergeCell ref="NQV7:NRD7"/>
    <mergeCell ref="NNA7:NNI7"/>
    <mergeCell ref="NNJ7:NNR7"/>
    <mergeCell ref="NNS7:NOA7"/>
    <mergeCell ref="NOB7:NOJ7"/>
    <mergeCell ref="NOK7:NOS7"/>
    <mergeCell ref="NOT7:NPB7"/>
    <mergeCell ref="NKY7:NLG7"/>
    <mergeCell ref="NLH7:NLP7"/>
    <mergeCell ref="NLQ7:NLY7"/>
    <mergeCell ref="NLZ7:NMH7"/>
    <mergeCell ref="NMI7:NMQ7"/>
    <mergeCell ref="NMR7:NMZ7"/>
    <mergeCell ref="NIW7:NJE7"/>
    <mergeCell ref="NJF7:NJN7"/>
    <mergeCell ref="NJO7:NJW7"/>
    <mergeCell ref="NJX7:NKF7"/>
    <mergeCell ref="NKG7:NKO7"/>
    <mergeCell ref="NKP7:NKX7"/>
    <mergeCell ref="OFS7:OGA7"/>
    <mergeCell ref="OGB7:OGJ7"/>
    <mergeCell ref="OGK7:OGS7"/>
    <mergeCell ref="OGT7:OHB7"/>
    <mergeCell ref="OHC7:OHK7"/>
    <mergeCell ref="OHL7:OHT7"/>
    <mergeCell ref="ODQ7:ODY7"/>
    <mergeCell ref="ODZ7:OEH7"/>
    <mergeCell ref="OEI7:OEQ7"/>
    <mergeCell ref="OER7:OEZ7"/>
    <mergeCell ref="OFA7:OFI7"/>
    <mergeCell ref="OFJ7:OFR7"/>
    <mergeCell ref="OBO7:OBW7"/>
    <mergeCell ref="OBX7:OCF7"/>
    <mergeCell ref="OCG7:OCO7"/>
    <mergeCell ref="OCP7:OCX7"/>
    <mergeCell ref="OCY7:ODG7"/>
    <mergeCell ref="ODH7:ODP7"/>
    <mergeCell ref="NZM7:NZU7"/>
    <mergeCell ref="NZV7:OAD7"/>
    <mergeCell ref="OAE7:OAM7"/>
    <mergeCell ref="OAN7:OAV7"/>
    <mergeCell ref="OAW7:OBE7"/>
    <mergeCell ref="OBF7:OBN7"/>
    <mergeCell ref="NXK7:NXS7"/>
    <mergeCell ref="NXT7:NYB7"/>
    <mergeCell ref="NYC7:NYK7"/>
    <mergeCell ref="NYL7:NYT7"/>
    <mergeCell ref="NYU7:NZC7"/>
    <mergeCell ref="NZD7:NZL7"/>
    <mergeCell ref="NVI7:NVQ7"/>
    <mergeCell ref="NVR7:NVZ7"/>
    <mergeCell ref="NWA7:NWI7"/>
    <mergeCell ref="NWJ7:NWR7"/>
    <mergeCell ref="NWS7:NXA7"/>
    <mergeCell ref="NXB7:NXJ7"/>
    <mergeCell ref="OSE7:OSM7"/>
    <mergeCell ref="OSN7:OSV7"/>
    <mergeCell ref="OSW7:OTE7"/>
    <mergeCell ref="OTF7:OTN7"/>
    <mergeCell ref="OTO7:OTW7"/>
    <mergeCell ref="OTX7:OUF7"/>
    <mergeCell ref="OQC7:OQK7"/>
    <mergeCell ref="OQL7:OQT7"/>
    <mergeCell ref="OQU7:ORC7"/>
    <mergeCell ref="ORD7:ORL7"/>
    <mergeCell ref="ORM7:ORU7"/>
    <mergeCell ref="ORV7:OSD7"/>
    <mergeCell ref="OOA7:OOI7"/>
    <mergeCell ref="OOJ7:OOR7"/>
    <mergeCell ref="OOS7:OPA7"/>
    <mergeCell ref="OPB7:OPJ7"/>
    <mergeCell ref="OPK7:OPS7"/>
    <mergeCell ref="OPT7:OQB7"/>
    <mergeCell ref="OLY7:OMG7"/>
    <mergeCell ref="OMH7:OMP7"/>
    <mergeCell ref="OMQ7:OMY7"/>
    <mergeCell ref="OMZ7:ONH7"/>
    <mergeCell ref="ONI7:ONQ7"/>
    <mergeCell ref="ONR7:ONZ7"/>
    <mergeCell ref="OJW7:OKE7"/>
    <mergeCell ref="OKF7:OKN7"/>
    <mergeCell ref="OKO7:OKW7"/>
    <mergeCell ref="OKX7:OLF7"/>
    <mergeCell ref="OLG7:OLO7"/>
    <mergeCell ref="OLP7:OLX7"/>
    <mergeCell ref="OHU7:OIC7"/>
    <mergeCell ref="OID7:OIL7"/>
    <mergeCell ref="OIM7:OIU7"/>
    <mergeCell ref="OIV7:OJD7"/>
    <mergeCell ref="OJE7:OJM7"/>
    <mergeCell ref="OJN7:OJV7"/>
    <mergeCell ref="PEQ7:PEY7"/>
    <mergeCell ref="PEZ7:PFH7"/>
    <mergeCell ref="PFI7:PFQ7"/>
    <mergeCell ref="PFR7:PFZ7"/>
    <mergeCell ref="PGA7:PGI7"/>
    <mergeCell ref="PGJ7:PGR7"/>
    <mergeCell ref="PCO7:PCW7"/>
    <mergeCell ref="PCX7:PDF7"/>
    <mergeCell ref="PDG7:PDO7"/>
    <mergeCell ref="PDP7:PDX7"/>
    <mergeCell ref="PDY7:PEG7"/>
    <mergeCell ref="PEH7:PEP7"/>
    <mergeCell ref="PAM7:PAU7"/>
    <mergeCell ref="PAV7:PBD7"/>
    <mergeCell ref="PBE7:PBM7"/>
    <mergeCell ref="PBN7:PBV7"/>
    <mergeCell ref="PBW7:PCE7"/>
    <mergeCell ref="PCF7:PCN7"/>
    <mergeCell ref="OYK7:OYS7"/>
    <mergeCell ref="OYT7:OZB7"/>
    <mergeCell ref="OZC7:OZK7"/>
    <mergeCell ref="OZL7:OZT7"/>
    <mergeCell ref="OZU7:PAC7"/>
    <mergeCell ref="PAD7:PAL7"/>
    <mergeCell ref="OWI7:OWQ7"/>
    <mergeCell ref="OWR7:OWZ7"/>
    <mergeCell ref="OXA7:OXI7"/>
    <mergeCell ref="OXJ7:OXR7"/>
    <mergeCell ref="OXS7:OYA7"/>
    <mergeCell ref="OYB7:OYJ7"/>
    <mergeCell ref="OUG7:OUO7"/>
    <mergeCell ref="OUP7:OUX7"/>
    <mergeCell ref="OUY7:OVG7"/>
    <mergeCell ref="OVH7:OVP7"/>
    <mergeCell ref="OVQ7:OVY7"/>
    <mergeCell ref="OVZ7:OWH7"/>
    <mergeCell ref="PRC7:PRK7"/>
    <mergeCell ref="PRL7:PRT7"/>
    <mergeCell ref="PRU7:PSC7"/>
    <mergeCell ref="PSD7:PSL7"/>
    <mergeCell ref="PSM7:PSU7"/>
    <mergeCell ref="PSV7:PTD7"/>
    <mergeCell ref="PPA7:PPI7"/>
    <mergeCell ref="PPJ7:PPR7"/>
    <mergeCell ref="PPS7:PQA7"/>
    <mergeCell ref="PQB7:PQJ7"/>
    <mergeCell ref="PQK7:PQS7"/>
    <mergeCell ref="PQT7:PRB7"/>
    <mergeCell ref="PMY7:PNG7"/>
    <mergeCell ref="PNH7:PNP7"/>
    <mergeCell ref="PNQ7:PNY7"/>
    <mergeCell ref="PNZ7:POH7"/>
    <mergeCell ref="POI7:POQ7"/>
    <mergeCell ref="POR7:POZ7"/>
    <mergeCell ref="PKW7:PLE7"/>
    <mergeCell ref="PLF7:PLN7"/>
    <mergeCell ref="PLO7:PLW7"/>
    <mergeCell ref="PLX7:PMF7"/>
    <mergeCell ref="PMG7:PMO7"/>
    <mergeCell ref="PMP7:PMX7"/>
    <mergeCell ref="PIU7:PJC7"/>
    <mergeCell ref="PJD7:PJL7"/>
    <mergeCell ref="PJM7:PJU7"/>
    <mergeCell ref="PJV7:PKD7"/>
    <mergeCell ref="PKE7:PKM7"/>
    <mergeCell ref="PKN7:PKV7"/>
    <mergeCell ref="PGS7:PHA7"/>
    <mergeCell ref="PHB7:PHJ7"/>
    <mergeCell ref="PHK7:PHS7"/>
    <mergeCell ref="PHT7:PIB7"/>
    <mergeCell ref="PIC7:PIK7"/>
    <mergeCell ref="PIL7:PIT7"/>
    <mergeCell ref="QDO7:QDW7"/>
    <mergeCell ref="QDX7:QEF7"/>
    <mergeCell ref="QEG7:QEO7"/>
    <mergeCell ref="QEP7:QEX7"/>
    <mergeCell ref="QEY7:QFG7"/>
    <mergeCell ref="QFH7:QFP7"/>
    <mergeCell ref="QBM7:QBU7"/>
    <mergeCell ref="QBV7:QCD7"/>
    <mergeCell ref="QCE7:QCM7"/>
    <mergeCell ref="QCN7:QCV7"/>
    <mergeCell ref="QCW7:QDE7"/>
    <mergeCell ref="QDF7:QDN7"/>
    <mergeCell ref="PZK7:PZS7"/>
    <mergeCell ref="PZT7:QAB7"/>
    <mergeCell ref="QAC7:QAK7"/>
    <mergeCell ref="QAL7:QAT7"/>
    <mergeCell ref="QAU7:QBC7"/>
    <mergeCell ref="QBD7:QBL7"/>
    <mergeCell ref="PXI7:PXQ7"/>
    <mergeCell ref="PXR7:PXZ7"/>
    <mergeCell ref="PYA7:PYI7"/>
    <mergeCell ref="PYJ7:PYR7"/>
    <mergeCell ref="PYS7:PZA7"/>
    <mergeCell ref="PZB7:PZJ7"/>
    <mergeCell ref="PVG7:PVO7"/>
    <mergeCell ref="PVP7:PVX7"/>
    <mergeCell ref="PVY7:PWG7"/>
    <mergeCell ref="PWH7:PWP7"/>
    <mergeCell ref="PWQ7:PWY7"/>
    <mergeCell ref="PWZ7:PXH7"/>
    <mergeCell ref="PTE7:PTM7"/>
    <mergeCell ref="PTN7:PTV7"/>
    <mergeCell ref="PTW7:PUE7"/>
    <mergeCell ref="PUF7:PUN7"/>
    <mergeCell ref="PUO7:PUW7"/>
    <mergeCell ref="PUX7:PVF7"/>
    <mergeCell ref="QQA7:QQI7"/>
    <mergeCell ref="QQJ7:QQR7"/>
    <mergeCell ref="QQS7:QRA7"/>
    <mergeCell ref="QRB7:QRJ7"/>
    <mergeCell ref="QRK7:QRS7"/>
    <mergeCell ref="QRT7:QSB7"/>
    <mergeCell ref="QNY7:QOG7"/>
    <mergeCell ref="QOH7:QOP7"/>
    <mergeCell ref="QOQ7:QOY7"/>
    <mergeCell ref="QOZ7:QPH7"/>
    <mergeCell ref="QPI7:QPQ7"/>
    <mergeCell ref="QPR7:QPZ7"/>
    <mergeCell ref="QLW7:QME7"/>
    <mergeCell ref="QMF7:QMN7"/>
    <mergeCell ref="QMO7:QMW7"/>
    <mergeCell ref="QMX7:QNF7"/>
    <mergeCell ref="QNG7:QNO7"/>
    <mergeCell ref="QNP7:QNX7"/>
    <mergeCell ref="QJU7:QKC7"/>
    <mergeCell ref="QKD7:QKL7"/>
    <mergeCell ref="QKM7:QKU7"/>
    <mergeCell ref="QKV7:QLD7"/>
    <mergeCell ref="QLE7:QLM7"/>
    <mergeCell ref="QLN7:QLV7"/>
    <mergeCell ref="QHS7:QIA7"/>
    <mergeCell ref="QIB7:QIJ7"/>
    <mergeCell ref="QIK7:QIS7"/>
    <mergeCell ref="QIT7:QJB7"/>
    <mergeCell ref="QJC7:QJK7"/>
    <mergeCell ref="QJL7:QJT7"/>
    <mergeCell ref="QFQ7:QFY7"/>
    <mergeCell ref="QFZ7:QGH7"/>
    <mergeCell ref="QGI7:QGQ7"/>
    <mergeCell ref="QGR7:QGZ7"/>
    <mergeCell ref="QHA7:QHI7"/>
    <mergeCell ref="QHJ7:QHR7"/>
    <mergeCell ref="RCM7:RCU7"/>
    <mergeCell ref="RCV7:RDD7"/>
    <mergeCell ref="RDE7:RDM7"/>
    <mergeCell ref="RDN7:RDV7"/>
    <mergeCell ref="RDW7:REE7"/>
    <mergeCell ref="REF7:REN7"/>
    <mergeCell ref="RAK7:RAS7"/>
    <mergeCell ref="RAT7:RBB7"/>
    <mergeCell ref="RBC7:RBK7"/>
    <mergeCell ref="RBL7:RBT7"/>
    <mergeCell ref="RBU7:RCC7"/>
    <mergeCell ref="RCD7:RCL7"/>
    <mergeCell ref="QYI7:QYQ7"/>
    <mergeCell ref="QYR7:QYZ7"/>
    <mergeCell ref="QZA7:QZI7"/>
    <mergeCell ref="QZJ7:QZR7"/>
    <mergeCell ref="QZS7:RAA7"/>
    <mergeCell ref="RAB7:RAJ7"/>
    <mergeCell ref="QWG7:QWO7"/>
    <mergeCell ref="QWP7:QWX7"/>
    <mergeCell ref="QWY7:QXG7"/>
    <mergeCell ref="QXH7:QXP7"/>
    <mergeCell ref="QXQ7:QXY7"/>
    <mergeCell ref="QXZ7:QYH7"/>
    <mergeCell ref="QUE7:QUM7"/>
    <mergeCell ref="QUN7:QUV7"/>
    <mergeCell ref="QUW7:QVE7"/>
    <mergeCell ref="QVF7:QVN7"/>
    <mergeCell ref="QVO7:QVW7"/>
    <mergeCell ref="QVX7:QWF7"/>
    <mergeCell ref="QSC7:QSK7"/>
    <mergeCell ref="QSL7:QST7"/>
    <mergeCell ref="QSU7:QTC7"/>
    <mergeCell ref="QTD7:QTL7"/>
    <mergeCell ref="QTM7:QTU7"/>
    <mergeCell ref="QTV7:QUD7"/>
    <mergeCell ref="ROY7:RPG7"/>
    <mergeCell ref="RPH7:RPP7"/>
    <mergeCell ref="RPQ7:RPY7"/>
    <mergeCell ref="RPZ7:RQH7"/>
    <mergeCell ref="RQI7:RQQ7"/>
    <mergeCell ref="RQR7:RQZ7"/>
    <mergeCell ref="RMW7:RNE7"/>
    <mergeCell ref="RNF7:RNN7"/>
    <mergeCell ref="RNO7:RNW7"/>
    <mergeCell ref="RNX7:ROF7"/>
    <mergeCell ref="ROG7:ROO7"/>
    <mergeCell ref="ROP7:ROX7"/>
    <mergeCell ref="RKU7:RLC7"/>
    <mergeCell ref="RLD7:RLL7"/>
    <mergeCell ref="RLM7:RLU7"/>
    <mergeCell ref="RLV7:RMD7"/>
    <mergeCell ref="RME7:RMM7"/>
    <mergeCell ref="RMN7:RMV7"/>
    <mergeCell ref="RIS7:RJA7"/>
    <mergeCell ref="RJB7:RJJ7"/>
    <mergeCell ref="RJK7:RJS7"/>
    <mergeCell ref="RJT7:RKB7"/>
    <mergeCell ref="RKC7:RKK7"/>
    <mergeCell ref="RKL7:RKT7"/>
    <mergeCell ref="RGQ7:RGY7"/>
    <mergeCell ref="RGZ7:RHH7"/>
    <mergeCell ref="RHI7:RHQ7"/>
    <mergeCell ref="RHR7:RHZ7"/>
    <mergeCell ref="RIA7:RII7"/>
    <mergeCell ref="RIJ7:RIR7"/>
    <mergeCell ref="REO7:REW7"/>
    <mergeCell ref="REX7:RFF7"/>
    <mergeCell ref="RFG7:RFO7"/>
    <mergeCell ref="RFP7:RFX7"/>
    <mergeCell ref="RFY7:RGG7"/>
    <mergeCell ref="RGH7:RGP7"/>
    <mergeCell ref="SBK7:SBS7"/>
    <mergeCell ref="SBT7:SCB7"/>
    <mergeCell ref="SCC7:SCK7"/>
    <mergeCell ref="SCL7:SCT7"/>
    <mergeCell ref="SCU7:SDC7"/>
    <mergeCell ref="SDD7:SDL7"/>
    <mergeCell ref="RZI7:RZQ7"/>
    <mergeCell ref="RZR7:RZZ7"/>
    <mergeCell ref="SAA7:SAI7"/>
    <mergeCell ref="SAJ7:SAR7"/>
    <mergeCell ref="SAS7:SBA7"/>
    <mergeCell ref="SBB7:SBJ7"/>
    <mergeCell ref="RXG7:RXO7"/>
    <mergeCell ref="RXP7:RXX7"/>
    <mergeCell ref="RXY7:RYG7"/>
    <mergeCell ref="RYH7:RYP7"/>
    <mergeCell ref="RYQ7:RYY7"/>
    <mergeCell ref="RYZ7:RZH7"/>
    <mergeCell ref="RVE7:RVM7"/>
    <mergeCell ref="RVN7:RVV7"/>
    <mergeCell ref="RVW7:RWE7"/>
    <mergeCell ref="RWF7:RWN7"/>
    <mergeCell ref="RWO7:RWW7"/>
    <mergeCell ref="RWX7:RXF7"/>
    <mergeCell ref="RTC7:RTK7"/>
    <mergeCell ref="RTL7:RTT7"/>
    <mergeCell ref="RTU7:RUC7"/>
    <mergeCell ref="RUD7:RUL7"/>
    <mergeCell ref="RUM7:RUU7"/>
    <mergeCell ref="RUV7:RVD7"/>
    <mergeCell ref="RRA7:RRI7"/>
    <mergeCell ref="RRJ7:RRR7"/>
    <mergeCell ref="RRS7:RSA7"/>
    <mergeCell ref="RSB7:RSJ7"/>
    <mergeCell ref="RSK7:RSS7"/>
    <mergeCell ref="RST7:RTB7"/>
    <mergeCell ref="SNW7:SOE7"/>
    <mergeCell ref="SOF7:SON7"/>
    <mergeCell ref="SOO7:SOW7"/>
    <mergeCell ref="SOX7:SPF7"/>
    <mergeCell ref="SPG7:SPO7"/>
    <mergeCell ref="SPP7:SPX7"/>
    <mergeCell ref="SLU7:SMC7"/>
    <mergeCell ref="SMD7:SML7"/>
    <mergeCell ref="SMM7:SMU7"/>
    <mergeCell ref="SMV7:SND7"/>
    <mergeCell ref="SNE7:SNM7"/>
    <mergeCell ref="SNN7:SNV7"/>
    <mergeCell ref="SJS7:SKA7"/>
    <mergeCell ref="SKB7:SKJ7"/>
    <mergeCell ref="SKK7:SKS7"/>
    <mergeCell ref="SKT7:SLB7"/>
    <mergeCell ref="SLC7:SLK7"/>
    <mergeCell ref="SLL7:SLT7"/>
    <mergeCell ref="SHQ7:SHY7"/>
    <mergeCell ref="SHZ7:SIH7"/>
    <mergeCell ref="SII7:SIQ7"/>
    <mergeCell ref="SIR7:SIZ7"/>
    <mergeCell ref="SJA7:SJI7"/>
    <mergeCell ref="SJJ7:SJR7"/>
    <mergeCell ref="SFO7:SFW7"/>
    <mergeCell ref="SFX7:SGF7"/>
    <mergeCell ref="SGG7:SGO7"/>
    <mergeCell ref="SGP7:SGX7"/>
    <mergeCell ref="SGY7:SHG7"/>
    <mergeCell ref="SHH7:SHP7"/>
    <mergeCell ref="SDM7:SDU7"/>
    <mergeCell ref="SDV7:SED7"/>
    <mergeCell ref="SEE7:SEM7"/>
    <mergeCell ref="SEN7:SEV7"/>
    <mergeCell ref="SEW7:SFE7"/>
    <mergeCell ref="SFF7:SFN7"/>
    <mergeCell ref="TAI7:TAQ7"/>
    <mergeCell ref="TAR7:TAZ7"/>
    <mergeCell ref="TBA7:TBI7"/>
    <mergeCell ref="TBJ7:TBR7"/>
    <mergeCell ref="TBS7:TCA7"/>
    <mergeCell ref="TCB7:TCJ7"/>
    <mergeCell ref="SYG7:SYO7"/>
    <mergeCell ref="SYP7:SYX7"/>
    <mergeCell ref="SYY7:SZG7"/>
    <mergeCell ref="SZH7:SZP7"/>
    <mergeCell ref="SZQ7:SZY7"/>
    <mergeCell ref="SZZ7:TAH7"/>
    <mergeCell ref="SWE7:SWM7"/>
    <mergeCell ref="SWN7:SWV7"/>
    <mergeCell ref="SWW7:SXE7"/>
    <mergeCell ref="SXF7:SXN7"/>
    <mergeCell ref="SXO7:SXW7"/>
    <mergeCell ref="SXX7:SYF7"/>
    <mergeCell ref="SUC7:SUK7"/>
    <mergeCell ref="SUL7:SUT7"/>
    <mergeCell ref="SUU7:SVC7"/>
    <mergeCell ref="SVD7:SVL7"/>
    <mergeCell ref="SVM7:SVU7"/>
    <mergeCell ref="SVV7:SWD7"/>
    <mergeCell ref="SSA7:SSI7"/>
    <mergeCell ref="SSJ7:SSR7"/>
    <mergeCell ref="SSS7:STA7"/>
    <mergeCell ref="STB7:STJ7"/>
    <mergeCell ref="STK7:STS7"/>
    <mergeCell ref="STT7:SUB7"/>
    <mergeCell ref="SPY7:SQG7"/>
    <mergeCell ref="SQH7:SQP7"/>
    <mergeCell ref="SQQ7:SQY7"/>
    <mergeCell ref="SQZ7:SRH7"/>
    <mergeCell ref="SRI7:SRQ7"/>
    <mergeCell ref="SRR7:SRZ7"/>
    <mergeCell ref="TMU7:TNC7"/>
    <mergeCell ref="TND7:TNL7"/>
    <mergeCell ref="TNM7:TNU7"/>
    <mergeCell ref="TNV7:TOD7"/>
    <mergeCell ref="TOE7:TOM7"/>
    <mergeCell ref="TON7:TOV7"/>
    <mergeCell ref="TKS7:TLA7"/>
    <mergeCell ref="TLB7:TLJ7"/>
    <mergeCell ref="TLK7:TLS7"/>
    <mergeCell ref="TLT7:TMB7"/>
    <mergeCell ref="TMC7:TMK7"/>
    <mergeCell ref="TML7:TMT7"/>
    <mergeCell ref="TIQ7:TIY7"/>
    <mergeCell ref="TIZ7:TJH7"/>
    <mergeCell ref="TJI7:TJQ7"/>
    <mergeCell ref="TJR7:TJZ7"/>
    <mergeCell ref="TKA7:TKI7"/>
    <mergeCell ref="TKJ7:TKR7"/>
    <mergeCell ref="TGO7:TGW7"/>
    <mergeCell ref="TGX7:THF7"/>
    <mergeCell ref="THG7:THO7"/>
    <mergeCell ref="THP7:THX7"/>
    <mergeCell ref="THY7:TIG7"/>
    <mergeCell ref="TIH7:TIP7"/>
    <mergeCell ref="TEM7:TEU7"/>
    <mergeCell ref="TEV7:TFD7"/>
    <mergeCell ref="TFE7:TFM7"/>
    <mergeCell ref="TFN7:TFV7"/>
    <mergeCell ref="TFW7:TGE7"/>
    <mergeCell ref="TGF7:TGN7"/>
    <mergeCell ref="TCK7:TCS7"/>
    <mergeCell ref="TCT7:TDB7"/>
    <mergeCell ref="TDC7:TDK7"/>
    <mergeCell ref="TDL7:TDT7"/>
    <mergeCell ref="TDU7:TEC7"/>
    <mergeCell ref="TED7:TEL7"/>
    <mergeCell ref="TZG7:TZO7"/>
    <mergeCell ref="TZP7:TZX7"/>
    <mergeCell ref="TZY7:UAG7"/>
    <mergeCell ref="UAH7:UAP7"/>
    <mergeCell ref="UAQ7:UAY7"/>
    <mergeCell ref="UAZ7:UBH7"/>
    <mergeCell ref="TXE7:TXM7"/>
    <mergeCell ref="TXN7:TXV7"/>
    <mergeCell ref="TXW7:TYE7"/>
    <mergeCell ref="TYF7:TYN7"/>
    <mergeCell ref="TYO7:TYW7"/>
    <mergeCell ref="TYX7:TZF7"/>
    <mergeCell ref="TVC7:TVK7"/>
    <mergeCell ref="TVL7:TVT7"/>
    <mergeCell ref="TVU7:TWC7"/>
    <mergeCell ref="TWD7:TWL7"/>
    <mergeCell ref="TWM7:TWU7"/>
    <mergeCell ref="TWV7:TXD7"/>
    <mergeCell ref="TTA7:TTI7"/>
    <mergeCell ref="TTJ7:TTR7"/>
    <mergeCell ref="TTS7:TUA7"/>
    <mergeCell ref="TUB7:TUJ7"/>
    <mergeCell ref="TUK7:TUS7"/>
    <mergeCell ref="TUT7:TVB7"/>
    <mergeCell ref="TQY7:TRG7"/>
    <mergeCell ref="TRH7:TRP7"/>
    <mergeCell ref="TRQ7:TRY7"/>
    <mergeCell ref="TRZ7:TSH7"/>
    <mergeCell ref="TSI7:TSQ7"/>
    <mergeCell ref="TSR7:TSZ7"/>
    <mergeCell ref="TOW7:TPE7"/>
    <mergeCell ref="TPF7:TPN7"/>
    <mergeCell ref="TPO7:TPW7"/>
    <mergeCell ref="TPX7:TQF7"/>
    <mergeCell ref="TQG7:TQO7"/>
    <mergeCell ref="TQP7:TQX7"/>
    <mergeCell ref="ULS7:UMA7"/>
    <mergeCell ref="UMB7:UMJ7"/>
    <mergeCell ref="UMK7:UMS7"/>
    <mergeCell ref="UMT7:UNB7"/>
    <mergeCell ref="UNC7:UNK7"/>
    <mergeCell ref="UNL7:UNT7"/>
    <mergeCell ref="UJQ7:UJY7"/>
    <mergeCell ref="UJZ7:UKH7"/>
    <mergeCell ref="UKI7:UKQ7"/>
    <mergeCell ref="UKR7:UKZ7"/>
    <mergeCell ref="ULA7:ULI7"/>
    <mergeCell ref="ULJ7:ULR7"/>
    <mergeCell ref="UHO7:UHW7"/>
    <mergeCell ref="UHX7:UIF7"/>
    <mergeCell ref="UIG7:UIO7"/>
    <mergeCell ref="UIP7:UIX7"/>
    <mergeCell ref="UIY7:UJG7"/>
    <mergeCell ref="UJH7:UJP7"/>
    <mergeCell ref="UFM7:UFU7"/>
    <mergeCell ref="UFV7:UGD7"/>
    <mergeCell ref="UGE7:UGM7"/>
    <mergeCell ref="UGN7:UGV7"/>
    <mergeCell ref="UGW7:UHE7"/>
    <mergeCell ref="UHF7:UHN7"/>
    <mergeCell ref="UDK7:UDS7"/>
    <mergeCell ref="UDT7:UEB7"/>
    <mergeCell ref="UEC7:UEK7"/>
    <mergeCell ref="UEL7:UET7"/>
    <mergeCell ref="UEU7:UFC7"/>
    <mergeCell ref="UFD7:UFL7"/>
    <mergeCell ref="UBI7:UBQ7"/>
    <mergeCell ref="UBR7:UBZ7"/>
    <mergeCell ref="UCA7:UCI7"/>
    <mergeCell ref="UCJ7:UCR7"/>
    <mergeCell ref="UCS7:UDA7"/>
    <mergeCell ref="UDB7:UDJ7"/>
    <mergeCell ref="UYE7:UYM7"/>
    <mergeCell ref="UYN7:UYV7"/>
    <mergeCell ref="UYW7:UZE7"/>
    <mergeCell ref="UZF7:UZN7"/>
    <mergeCell ref="UZO7:UZW7"/>
    <mergeCell ref="UZX7:VAF7"/>
    <mergeCell ref="UWC7:UWK7"/>
    <mergeCell ref="UWL7:UWT7"/>
    <mergeCell ref="UWU7:UXC7"/>
    <mergeCell ref="UXD7:UXL7"/>
    <mergeCell ref="UXM7:UXU7"/>
    <mergeCell ref="UXV7:UYD7"/>
    <mergeCell ref="UUA7:UUI7"/>
    <mergeCell ref="UUJ7:UUR7"/>
    <mergeCell ref="UUS7:UVA7"/>
    <mergeCell ref="UVB7:UVJ7"/>
    <mergeCell ref="UVK7:UVS7"/>
    <mergeCell ref="UVT7:UWB7"/>
    <mergeCell ref="URY7:USG7"/>
    <mergeCell ref="USH7:USP7"/>
    <mergeCell ref="USQ7:USY7"/>
    <mergeCell ref="USZ7:UTH7"/>
    <mergeCell ref="UTI7:UTQ7"/>
    <mergeCell ref="UTR7:UTZ7"/>
    <mergeCell ref="UPW7:UQE7"/>
    <mergeCell ref="UQF7:UQN7"/>
    <mergeCell ref="UQO7:UQW7"/>
    <mergeCell ref="UQX7:URF7"/>
    <mergeCell ref="URG7:URO7"/>
    <mergeCell ref="URP7:URX7"/>
    <mergeCell ref="UNU7:UOC7"/>
    <mergeCell ref="UOD7:UOL7"/>
    <mergeCell ref="UOM7:UOU7"/>
    <mergeCell ref="UOV7:UPD7"/>
    <mergeCell ref="UPE7:UPM7"/>
    <mergeCell ref="UPN7:UPV7"/>
    <mergeCell ref="VKQ7:VKY7"/>
    <mergeCell ref="VKZ7:VLH7"/>
    <mergeCell ref="VLI7:VLQ7"/>
    <mergeCell ref="VLR7:VLZ7"/>
    <mergeCell ref="VMA7:VMI7"/>
    <mergeCell ref="VMJ7:VMR7"/>
    <mergeCell ref="VIO7:VIW7"/>
    <mergeCell ref="VIX7:VJF7"/>
    <mergeCell ref="VJG7:VJO7"/>
    <mergeCell ref="VJP7:VJX7"/>
    <mergeCell ref="VJY7:VKG7"/>
    <mergeCell ref="VKH7:VKP7"/>
    <mergeCell ref="VGM7:VGU7"/>
    <mergeCell ref="VGV7:VHD7"/>
    <mergeCell ref="VHE7:VHM7"/>
    <mergeCell ref="VHN7:VHV7"/>
    <mergeCell ref="VHW7:VIE7"/>
    <mergeCell ref="VIF7:VIN7"/>
    <mergeCell ref="VEK7:VES7"/>
    <mergeCell ref="VET7:VFB7"/>
    <mergeCell ref="VFC7:VFK7"/>
    <mergeCell ref="VFL7:VFT7"/>
    <mergeCell ref="VFU7:VGC7"/>
    <mergeCell ref="VGD7:VGL7"/>
    <mergeCell ref="VCI7:VCQ7"/>
    <mergeCell ref="VCR7:VCZ7"/>
    <mergeCell ref="VDA7:VDI7"/>
    <mergeCell ref="VDJ7:VDR7"/>
    <mergeCell ref="VDS7:VEA7"/>
    <mergeCell ref="VEB7:VEJ7"/>
    <mergeCell ref="VAG7:VAO7"/>
    <mergeCell ref="VAP7:VAX7"/>
    <mergeCell ref="VAY7:VBG7"/>
    <mergeCell ref="VBH7:VBP7"/>
    <mergeCell ref="VBQ7:VBY7"/>
    <mergeCell ref="VBZ7:VCH7"/>
    <mergeCell ref="VXC7:VXK7"/>
    <mergeCell ref="VXL7:VXT7"/>
    <mergeCell ref="VXU7:VYC7"/>
    <mergeCell ref="VYD7:VYL7"/>
    <mergeCell ref="VYM7:VYU7"/>
    <mergeCell ref="VYV7:VZD7"/>
    <mergeCell ref="VVA7:VVI7"/>
    <mergeCell ref="VVJ7:VVR7"/>
    <mergeCell ref="VVS7:VWA7"/>
    <mergeCell ref="VWB7:VWJ7"/>
    <mergeCell ref="VWK7:VWS7"/>
    <mergeCell ref="VWT7:VXB7"/>
    <mergeCell ref="VSY7:VTG7"/>
    <mergeCell ref="VTH7:VTP7"/>
    <mergeCell ref="VTQ7:VTY7"/>
    <mergeCell ref="VTZ7:VUH7"/>
    <mergeCell ref="VUI7:VUQ7"/>
    <mergeCell ref="VUR7:VUZ7"/>
    <mergeCell ref="VQW7:VRE7"/>
    <mergeCell ref="VRF7:VRN7"/>
    <mergeCell ref="VRO7:VRW7"/>
    <mergeCell ref="VRX7:VSF7"/>
    <mergeCell ref="VSG7:VSO7"/>
    <mergeCell ref="VSP7:VSX7"/>
    <mergeCell ref="VOU7:VPC7"/>
    <mergeCell ref="VPD7:VPL7"/>
    <mergeCell ref="VPM7:VPU7"/>
    <mergeCell ref="VPV7:VQD7"/>
    <mergeCell ref="VQE7:VQM7"/>
    <mergeCell ref="VQN7:VQV7"/>
    <mergeCell ref="VMS7:VNA7"/>
    <mergeCell ref="VNB7:VNJ7"/>
    <mergeCell ref="VNK7:VNS7"/>
    <mergeCell ref="VNT7:VOB7"/>
    <mergeCell ref="VOC7:VOK7"/>
    <mergeCell ref="VOL7:VOT7"/>
    <mergeCell ref="WJO7:WJW7"/>
    <mergeCell ref="WJX7:WKF7"/>
    <mergeCell ref="WKG7:WKO7"/>
    <mergeCell ref="WKP7:WKX7"/>
    <mergeCell ref="WKY7:WLG7"/>
    <mergeCell ref="WLH7:WLP7"/>
    <mergeCell ref="WHM7:WHU7"/>
    <mergeCell ref="WHV7:WID7"/>
    <mergeCell ref="WIE7:WIM7"/>
    <mergeCell ref="WIN7:WIV7"/>
    <mergeCell ref="WIW7:WJE7"/>
    <mergeCell ref="WJF7:WJN7"/>
    <mergeCell ref="WFK7:WFS7"/>
    <mergeCell ref="WFT7:WGB7"/>
    <mergeCell ref="WGC7:WGK7"/>
    <mergeCell ref="WGL7:WGT7"/>
    <mergeCell ref="WGU7:WHC7"/>
    <mergeCell ref="WHD7:WHL7"/>
    <mergeCell ref="WDI7:WDQ7"/>
    <mergeCell ref="WDR7:WDZ7"/>
    <mergeCell ref="WEA7:WEI7"/>
    <mergeCell ref="WEJ7:WER7"/>
    <mergeCell ref="WES7:WFA7"/>
    <mergeCell ref="WFB7:WFJ7"/>
    <mergeCell ref="WBG7:WBO7"/>
    <mergeCell ref="WBP7:WBX7"/>
    <mergeCell ref="WBY7:WCG7"/>
    <mergeCell ref="WCH7:WCP7"/>
    <mergeCell ref="WCQ7:WCY7"/>
    <mergeCell ref="WCZ7:WDH7"/>
    <mergeCell ref="VZE7:VZM7"/>
    <mergeCell ref="VZN7:VZV7"/>
    <mergeCell ref="VZW7:WAE7"/>
    <mergeCell ref="WAF7:WAN7"/>
    <mergeCell ref="WAO7:WAW7"/>
    <mergeCell ref="WAX7:WBF7"/>
    <mergeCell ref="XEI7:XEQ7"/>
    <mergeCell ref="XER7:XEZ7"/>
    <mergeCell ref="XFA7:XFD7"/>
    <mergeCell ref="XCG7:XCO7"/>
    <mergeCell ref="XCP7:XCX7"/>
    <mergeCell ref="XCY7:XDG7"/>
    <mergeCell ref="XDH7:XDP7"/>
    <mergeCell ref="XDQ7:XDY7"/>
    <mergeCell ref="XDZ7:XEH7"/>
    <mergeCell ref="XAE7:XAM7"/>
    <mergeCell ref="XAN7:XAV7"/>
    <mergeCell ref="XAW7:XBE7"/>
    <mergeCell ref="XBF7:XBN7"/>
    <mergeCell ref="XBO7:XBW7"/>
    <mergeCell ref="XBX7:XCF7"/>
    <mergeCell ref="WYC7:WYK7"/>
    <mergeCell ref="WYL7:WYT7"/>
    <mergeCell ref="WYU7:WZC7"/>
    <mergeCell ref="WZD7:WZL7"/>
    <mergeCell ref="WZM7:WZU7"/>
    <mergeCell ref="WZV7:XAD7"/>
    <mergeCell ref="WWA7:WWI7"/>
    <mergeCell ref="WWJ7:WWR7"/>
    <mergeCell ref="WWS7:WXA7"/>
    <mergeCell ref="WXB7:WXJ7"/>
    <mergeCell ref="WXK7:WXS7"/>
    <mergeCell ref="WXT7:WYB7"/>
    <mergeCell ref="WTY7:WUG7"/>
    <mergeCell ref="WUH7:WUP7"/>
    <mergeCell ref="WUQ7:WUY7"/>
    <mergeCell ref="WUZ7:WVH7"/>
    <mergeCell ref="WVI7:WVQ7"/>
    <mergeCell ref="WVR7:WVZ7"/>
    <mergeCell ref="WRW7:WSE7"/>
    <mergeCell ref="WSF7:WSN7"/>
    <mergeCell ref="WSO7:WSW7"/>
    <mergeCell ref="WSX7:WTF7"/>
    <mergeCell ref="WTG7:WTO7"/>
    <mergeCell ref="WTP7:WTX7"/>
    <mergeCell ref="WPU7:WQC7"/>
    <mergeCell ref="WQD7:WQL7"/>
    <mergeCell ref="WQM7:WQU7"/>
    <mergeCell ref="WQV7:WRD7"/>
    <mergeCell ref="WRE7:WRM7"/>
    <mergeCell ref="WRN7:WRV7"/>
    <mergeCell ref="WNS7:WOA7"/>
    <mergeCell ref="WOB7:WOJ7"/>
    <mergeCell ref="WOK7:WOS7"/>
    <mergeCell ref="WOT7:WPB7"/>
    <mergeCell ref="WPC7:WPK7"/>
    <mergeCell ref="WPL7:WPT7"/>
    <mergeCell ref="WLQ7:WLY7"/>
    <mergeCell ref="WLZ7:WMH7"/>
    <mergeCell ref="WMI7:WMQ7"/>
    <mergeCell ref="WMR7:WMZ7"/>
    <mergeCell ref="WNA7:WNI7"/>
    <mergeCell ref="WNJ7:WNR7"/>
  </mergeCells>
  <hyperlinks>
    <hyperlink ref="A7" r:id="rId1" display="https://www.mfsa.mt/wp-content/uploads/2022/11/Use-of-Electronic-Signatures.pdf " xr:uid="{58E023F9-44AF-4B5F-95D7-C1BBAE7DD9F7}"/>
    <hyperlink ref="A8:XFD8" r:id="rId2" display="For further information on the use of electronic signatures please refer to the MFSA Circular on the use of electronic signatures." xr:uid="{5C2010CD-A39E-4CB7-8E36-B0D9F414B024}"/>
  </hyperlinks>
  <printOptions horizontalCentered="1"/>
  <pageMargins left="0" right="0" top="0" bottom="0" header="0" footer="0"/>
  <pageSetup paperSize="8" orientation="landscape" r:id="rId3"/>
  <headerFooter>
    <oddHeader>&amp;R&amp;"Calibri"&amp;10&amp;K000000 MFSA-RESTRICTED&amp;1#_x000D_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947F8-29B9-46AB-8CE7-DB639E54F547}">
  <sheetPr codeName="Sheet3">
    <pageSetUpPr fitToPage="1"/>
  </sheetPr>
  <dimension ref="A1:B9"/>
  <sheetViews>
    <sheetView workbookViewId="0">
      <selection sqref="A1:B1"/>
    </sheetView>
  </sheetViews>
  <sheetFormatPr defaultColWidth="0" defaultRowHeight="14.5" zeroHeight="1" x14ac:dyDescent="0.35"/>
  <cols>
    <col min="1" max="1" width="14.54296875" style="50" customWidth="1"/>
    <col min="2" max="2" width="59.81640625" customWidth="1"/>
    <col min="3" max="16384" width="8.7265625" hidden="1"/>
  </cols>
  <sheetData>
    <row r="1" spans="1:2" ht="30" customHeight="1" x14ac:dyDescent="0.4">
      <c r="A1" s="265" t="s">
        <v>26</v>
      </c>
      <c r="B1" s="266"/>
    </row>
    <row r="2" spans="1:2" ht="25" customHeight="1" x14ac:dyDescent="0.35">
      <c r="A2" s="93" t="s">
        <v>27</v>
      </c>
      <c r="B2" s="94" t="s">
        <v>28</v>
      </c>
    </row>
    <row r="3" spans="1:2" ht="25" customHeight="1" x14ac:dyDescent="0.35">
      <c r="A3" s="93" t="s">
        <v>29</v>
      </c>
      <c r="B3" s="94" t="s">
        <v>30</v>
      </c>
    </row>
    <row r="4" spans="1:2" ht="25" customHeight="1" x14ac:dyDescent="0.35">
      <c r="A4" s="93" t="s">
        <v>31</v>
      </c>
      <c r="B4" s="94" t="s">
        <v>32</v>
      </c>
    </row>
    <row r="5" spans="1:2" ht="25" customHeight="1" x14ac:dyDescent="0.35">
      <c r="A5" s="93" t="s">
        <v>33</v>
      </c>
      <c r="B5" s="94" t="s">
        <v>34</v>
      </c>
    </row>
    <row r="6" spans="1:2" ht="25" customHeight="1" x14ac:dyDescent="0.35">
      <c r="A6" s="93" t="s">
        <v>35</v>
      </c>
      <c r="B6" s="94" t="s">
        <v>36</v>
      </c>
    </row>
    <row r="7" spans="1:2" ht="25" customHeight="1" x14ac:dyDescent="0.35">
      <c r="A7" s="93" t="s">
        <v>37</v>
      </c>
      <c r="B7" s="94" t="s">
        <v>38</v>
      </c>
    </row>
    <row r="8" spans="1:2" ht="25" customHeight="1" x14ac:dyDescent="0.35">
      <c r="A8" s="93" t="s">
        <v>39</v>
      </c>
      <c r="B8" s="94" t="s">
        <v>40</v>
      </c>
    </row>
    <row r="9" spans="1:2" ht="25" customHeight="1" x14ac:dyDescent="0.35">
      <c r="A9" s="93" t="s">
        <v>41</v>
      </c>
      <c r="B9" s="94" t="s">
        <v>42</v>
      </c>
    </row>
  </sheetData>
  <sheetProtection algorithmName="SHA-512" hashValue="ogn4WKhrC3BgNUBI6OEDnElTbepbrHawY8AJTS/SDWCU/vvjRyp+o0zAYKzBSu5ntky1v1Ph7WmP4etk1+XWpQ==" saltValue="wKTxC9z/JTLs6dBxLO512w==" spinCount="100000" sheet="1" objects="1" scenarios="1"/>
  <mergeCells count="1">
    <mergeCell ref="A1:B1"/>
  </mergeCells>
  <phoneticPr fontId="20" type="noConversion"/>
  <hyperlinks>
    <hyperlink ref="A2" location="'1.Activities of the Limited CSP'!A1" display="Sheet 1" xr:uid="{83C0E694-BCC4-4402-B8BE-D0F89FF71828}"/>
    <hyperlink ref="A3" location="'2.Client Base '!A1" display="Sheet 2" xr:uid="{9F363318-1BFA-4FAF-90AB-A27DFDABE92A}"/>
    <hyperlink ref="A4" location="'3.Ongoing Obligations'!A1" display="Sheet 3" xr:uid="{C5332180-BC00-47BF-BA64-D8DE58F5A40E}"/>
    <hyperlink ref="A5" location="'4.RM_AMLCFT controls_Compliance'!A1" display="Sheet 4" xr:uid="{482428D9-7D0B-4467-BAAF-E6F1056489D7}"/>
    <hyperlink ref="A6" location="'5. Complaints'!A1" display="Sheet 5" xr:uid="{CE764298-4984-4034-A660-B9001CA01FED}"/>
    <hyperlink ref="A7" location="'6.Outsourcing_Resource Sharing'!A1" display="Sheet 6" xr:uid="{C0CB13FA-1193-4C0F-8C50-3F460A227EDF}"/>
    <hyperlink ref="A8" location="'7.Financial Information'!A1" display="Sheet 7" xr:uid="{9BF44394-EEE5-4602-9372-469B2D47020A}"/>
    <hyperlink ref="A9" location="'8.Declarations'!A1" display="Sheet 8" xr:uid="{D9C9897A-C40F-427A-B666-F26EA9555EBB}"/>
  </hyperlinks>
  <printOptions horizontalCentered="1"/>
  <pageMargins left="0" right="0" top="0" bottom="0" header="0" footer="0"/>
  <pageSetup paperSize="8" orientation="landscape" r:id="rId1"/>
  <headerFooter>
    <oddHeader>&amp;R&amp;"Calibri"&amp;10&amp;K000000 MFSA-RESTRICTED&amp;1#_x000D_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338F2-2C2B-46FC-8CC1-B8C8B50C2A5F}">
  <sheetPr codeName="Sheet27">
    <pageSetUpPr fitToPage="1"/>
  </sheetPr>
  <dimension ref="A1:XFC27"/>
  <sheetViews>
    <sheetView view="pageBreakPreview" topLeftCell="A17" zoomScaleNormal="100" zoomScaleSheetLayoutView="100" zoomScalePageLayoutView="98" workbookViewId="0">
      <selection activeCell="C9" sqref="C9:D9"/>
    </sheetView>
  </sheetViews>
  <sheetFormatPr defaultColWidth="0" defaultRowHeight="14.5" zeroHeight="1" x14ac:dyDescent="0.35"/>
  <cols>
    <col min="1" max="1" width="28.81640625" style="53" customWidth="1"/>
    <col min="2" max="2" width="12" style="54" customWidth="1"/>
    <col min="3" max="3" width="21" style="55" customWidth="1"/>
    <col min="4" max="4" width="72.54296875" style="55" customWidth="1"/>
    <col min="5" max="16374" width="18.54296875" style="50" hidden="1"/>
    <col min="16375" max="16375" width="3.453125" style="50" hidden="1"/>
    <col min="16376" max="16383" width="18.54296875" style="50" hidden="1"/>
    <col min="16384" max="16384" width="2.453125" style="50" hidden="1"/>
  </cols>
  <sheetData>
    <row r="1" spans="1:5" ht="26.25" customHeight="1" thickBot="1" x14ac:dyDescent="0.45">
      <c r="A1" s="293" t="s">
        <v>43</v>
      </c>
      <c r="B1" s="294"/>
      <c r="C1" s="294"/>
      <c r="D1" s="294"/>
    </row>
    <row r="2" spans="1:5" ht="21.75" customHeight="1" x14ac:dyDescent="0.4">
      <c r="A2" s="295" t="s">
        <v>44</v>
      </c>
      <c r="B2" s="295"/>
      <c r="C2" s="296" t="s">
        <v>45</v>
      </c>
      <c r="D2" s="296"/>
    </row>
    <row r="3" spans="1:5" ht="21.75" customHeight="1" x14ac:dyDescent="0.35">
      <c r="A3" s="297" t="s">
        <v>46</v>
      </c>
      <c r="B3" s="297"/>
      <c r="C3" s="272" t="s">
        <v>47</v>
      </c>
      <c r="D3" s="272"/>
    </row>
    <row r="4" spans="1:5" s="70" customFormat="1" ht="21.75" customHeight="1" x14ac:dyDescent="0.35">
      <c r="A4" s="298" t="s">
        <v>48</v>
      </c>
      <c r="B4" s="299"/>
      <c r="C4" s="272" t="s">
        <v>49</v>
      </c>
      <c r="D4" s="272"/>
    </row>
    <row r="5" spans="1:5" s="70" customFormat="1" ht="21.75" customHeight="1" x14ac:dyDescent="0.35">
      <c r="A5" s="298" t="s">
        <v>50</v>
      </c>
      <c r="B5" s="299"/>
      <c r="C5" s="269" t="s">
        <v>51</v>
      </c>
      <c r="D5" s="270"/>
    </row>
    <row r="6" spans="1:5" ht="21.75" customHeight="1" x14ac:dyDescent="0.35">
      <c r="A6" s="298" t="s">
        <v>52</v>
      </c>
      <c r="B6" s="299"/>
      <c r="C6" s="272" t="s">
        <v>53</v>
      </c>
      <c r="D6" s="272"/>
    </row>
    <row r="7" spans="1:5" ht="41.5" customHeight="1" x14ac:dyDescent="0.35">
      <c r="A7" s="297" t="s">
        <v>54</v>
      </c>
      <c r="B7" s="297"/>
      <c r="C7" s="272" t="s">
        <v>55</v>
      </c>
      <c r="D7" s="272"/>
      <c r="E7" s="29"/>
    </row>
    <row r="8" spans="1:5" ht="31.5" customHeight="1" x14ac:dyDescent="0.35">
      <c r="A8" s="271" t="s">
        <v>56</v>
      </c>
      <c r="B8" s="271"/>
      <c r="C8" s="272" t="s">
        <v>57</v>
      </c>
      <c r="D8" s="272"/>
    </row>
    <row r="9" spans="1:5" ht="255.75" customHeight="1" x14ac:dyDescent="0.35">
      <c r="A9" s="275" t="s">
        <v>58</v>
      </c>
      <c r="B9" s="276"/>
      <c r="C9" s="272" t="s">
        <v>59</v>
      </c>
      <c r="D9" s="272"/>
    </row>
    <row r="10" spans="1:5" ht="24.75" customHeight="1" x14ac:dyDescent="0.35">
      <c r="A10" s="277"/>
      <c r="B10" s="278"/>
      <c r="C10" s="273" t="s">
        <v>60</v>
      </c>
      <c r="D10" s="274"/>
    </row>
    <row r="11" spans="1:5" ht="23.25" customHeight="1" x14ac:dyDescent="0.35">
      <c r="A11" s="279"/>
      <c r="B11" s="280"/>
      <c r="C11" s="300" t="s">
        <v>61</v>
      </c>
      <c r="D11" s="301"/>
    </row>
    <row r="12" spans="1:5" ht="23.25" customHeight="1" x14ac:dyDescent="0.35">
      <c r="A12" s="283" t="s">
        <v>62</v>
      </c>
      <c r="B12" s="284"/>
      <c r="C12" s="286" t="s">
        <v>63</v>
      </c>
      <c r="D12" s="287"/>
    </row>
    <row r="13" spans="1:5" ht="23.25" customHeight="1" x14ac:dyDescent="0.35">
      <c r="A13" s="283" t="s">
        <v>64</v>
      </c>
      <c r="B13" s="284"/>
      <c r="C13" s="281" t="s">
        <v>480</v>
      </c>
      <c r="D13" s="282"/>
    </row>
    <row r="14" spans="1:5" ht="39.75" customHeight="1" x14ac:dyDescent="0.35">
      <c r="A14" s="285" t="s">
        <v>65</v>
      </c>
      <c r="B14" s="284"/>
      <c r="C14" s="272" t="s">
        <v>66</v>
      </c>
      <c r="D14" s="272"/>
    </row>
    <row r="15" spans="1:5" ht="39.75" customHeight="1" x14ac:dyDescent="0.35">
      <c r="A15" s="285" t="s">
        <v>67</v>
      </c>
      <c r="B15" s="284"/>
      <c r="C15" s="269" t="s">
        <v>68</v>
      </c>
      <c r="D15" s="270"/>
    </row>
    <row r="16" spans="1:5" ht="85" customHeight="1" x14ac:dyDescent="0.35">
      <c r="A16" s="288" t="s">
        <v>69</v>
      </c>
      <c r="B16" s="288"/>
      <c r="C16" s="272" t="s">
        <v>70</v>
      </c>
      <c r="D16" s="272"/>
    </row>
    <row r="17" spans="1:5" ht="159.75" customHeight="1" x14ac:dyDescent="0.35">
      <c r="A17" s="303" t="s">
        <v>71</v>
      </c>
      <c r="B17" s="304"/>
      <c r="C17" s="269" t="s">
        <v>72</v>
      </c>
      <c r="D17" s="270"/>
    </row>
    <row r="18" spans="1:5" ht="34.5" customHeight="1" x14ac:dyDescent="0.35">
      <c r="A18" s="285" t="s">
        <v>73</v>
      </c>
      <c r="B18" s="284"/>
      <c r="C18" s="269" t="s">
        <v>74</v>
      </c>
      <c r="D18" s="270"/>
    </row>
    <row r="19" spans="1:5" ht="23.25" customHeight="1" x14ac:dyDescent="0.35">
      <c r="A19" s="288" t="s">
        <v>75</v>
      </c>
      <c r="B19" s="288"/>
      <c r="C19" s="302" t="s">
        <v>76</v>
      </c>
      <c r="D19" s="302"/>
    </row>
    <row r="20" spans="1:5" s="70" customFormat="1" ht="23.25" customHeight="1" x14ac:dyDescent="0.35">
      <c r="A20" s="303" t="s">
        <v>77</v>
      </c>
      <c r="B20" s="304"/>
      <c r="C20" s="269" t="s">
        <v>78</v>
      </c>
      <c r="D20" s="305"/>
    </row>
    <row r="21" spans="1:5" ht="41.25" customHeight="1" x14ac:dyDescent="0.35">
      <c r="A21" s="271" t="s">
        <v>10</v>
      </c>
      <c r="B21" s="271"/>
      <c r="C21" s="272" t="s">
        <v>79</v>
      </c>
      <c r="D21" s="272"/>
    </row>
    <row r="22" spans="1:5" ht="37.4" customHeight="1" x14ac:dyDescent="0.35">
      <c r="A22" s="289" t="s">
        <v>80</v>
      </c>
      <c r="B22" s="289"/>
      <c r="C22" s="272" t="s">
        <v>81</v>
      </c>
      <c r="D22" s="272"/>
    </row>
    <row r="23" spans="1:5" ht="25.75" customHeight="1" x14ac:dyDescent="0.35">
      <c r="A23" s="289" t="s">
        <v>82</v>
      </c>
      <c r="B23" s="289"/>
      <c r="C23" s="290" t="s">
        <v>83</v>
      </c>
      <c r="D23" s="291"/>
      <c r="E23" s="292"/>
    </row>
    <row r="24" spans="1:5" ht="40.4" customHeight="1" x14ac:dyDescent="0.35">
      <c r="A24" s="289" t="s">
        <v>84</v>
      </c>
      <c r="B24" s="289"/>
      <c r="C24" s="272" t="s">
        <v>85</v>
      </c>
      <c r="D24" s="272"/>
    </row>
    <row r="25" spans="1:5" s="70" customFormat="1" ht="22.4" customHeight="1" x14ac:dyDescent="0.35">
      <c r="A25" s="267" t="s">
        <v>86</v>
      </c>
      <c r="B25" s="268"/>
      <c r="C25" s="269" t="s">
        <v>87</v>
      </c>
      <c r="D25" s="270"/>
    </row>
    <row r="26" spans="1:5" s="70" customFormat="1" ht="24.65" customHeight="1" x14ac:dyDescent="0.35">
      <c r="A26" s="267" t="s">
        <v>88</v>
      </c>
      <c r="B26" s="268"/>
      <c r="C26" s="269" t="s">
        <v>89</v>
      </c>
      <c r="D26" s="270"/>
    </row>
    <row r="27" spans="1:5" ht="15.5" x14ac:dyDescent="0.35">
      <c r="A27" s="271" t="s">
        <v>90</v>
      </c>
      <c r="B27" s="271"/>
      <c r="C27" s="272" t="s">
        <v>479</v>
      </c>
      <c r="D27" s="272"/>
    </row>
  </sheetData>
  <sheetProtection algorithmName="SHA-512" hashValue="tSBUbKXEOiFCRsenW29OQVsdKHIRilIw7a44Sg3dwUOgXzxJ2vl41R6polPwZ7a8YkGVKVZ2m9D1Ix1TX5jlqg==" saltValue="y1Mrp3GP2EWT7XSc9qCzAw==" spinCount="100000" sheet="1" objects="1" scenarios="1"/>
  <sortState xmlns:xlrd2="http://schemas.microsoft.com/office/spreadsheetml/2017/richdata2" ref="A7:D27">
    <sortCondition ref="A7:A27"/>
  </sortState>
  <dataConsolidate/>
  <mergeCells count="51">
    <mergeCell ref="C27:D27"/>
    <mergeCell ref="C11:D11"/>
    <mergeCell ref="A19:B19"/>
    <mergeCell ref="A27:B27"/>
    <mergeCell ref="A21:B21"/>
    <mergeCell ref="C21:D21"/>
    <mergeCell ref="A22:B22"/>
    <mergeCell ref="C22:D22"/>
    <mergeCell ref="A18:B18"/>
    <mergeCell ref="C18:D18"/>
    <mergeCell ref="C19:D19"/>
    <mergeCell ref="A17:B17"/>
    <mergeCell ref="C17:D17"/>
    <mergeCell ref="C24:D24"/>
    <mergeCell ref="A20:B20"/>
    <mergeCell ref="C20:D20"/>
    <mergeCell ref="A1:D1"/>
    <mergeCell ref="A2:B2"/>
    <mergeCell ref="C2:D2"/>
    <mergeCell ref="C7:D7"/>
    <mergeCell ref="A3:B3"/>
    <mergeCell ref="C3:D3"/>
    <mergeCell ref="A7:B7"/>
    <mergeCell ref="A6:B6"/>
    <mergeCell ref="A4:B4"/>
    <mergeCell ref="C6:D6"/>
    <mergeCell ref="C4:D4"/>
    <mergeCell ref="A5:B5"/>
    <mergeCell ref="C5:D5"/>
    <mergeCell ref="C16:D16"/>
    <mergeCell ref="A24:B24"/>
    <mergeCell ref="A15:B15"/>
    <mergeCell ref="C15:D15"/>
    <mergeCell ref="A23:B23"/>
    <mergeCell ref="C23:E23"/>
    <mergeCell ref="A25:B25"/>
    <mergeCell ref="C25:D25"/>
    <mergeCell ref="A26:B26"/>
    <mergeCell ref="C26:D26"/>
    <mergeCell ref="A8:B8"/>
    <mergeCell ref="C8:D8"/>
    <mergeCell ref="C9:D9"/>
    <mergeCell ref="C10:D10"/>
    <mergeCell ref="C14:D14"/>
    <mergeCell ref="A9:B11"/>
    <mergeCell ref="C13:D13"/>
    <mergeCell ref="A13:B13"/>
    <mergeCell ref="A14:B14"/>
    <mergeCell ref="A12:B12"/>
    <mergeCell ref="C12:D12"/>
    <mergeCell ref="A16:B16"/>
  </mergeCells>
  <hyperlinks>
    <hyperlink ref="C10:D10" r:id="rId1" display="Please refer to the Company Service Provider (Exemption) Regulations 2021 and" xr:uid="{9E8155EB-8815-45D2-99DB-2587A7CD6E31}"/>
    <hyperlink ref="C11:D11" r:id="rId2" display=" the MFSA Guidance on the Application of the Company Service Providers Act " xr:uid="{20CF4F0B-FE77-4C65-B8FB-14A2721A7EE6}"/>
    <hyperlink ref="C12:D12" r:id="rId3" display="FIAU Implementing Procedures Part I" xr:uid="{6DC9CA9F-CC0E-45FC-A6F1-FD36531127E4}"/>
    <hyperlink ref="C13:D13" r:id="rId4" display="FIAU Implementing Procedures Part II applicable to Company Service Providers" xr:uid="{09A37DCD-777A-4ABA-ACDF-0318B5386AE0}"/>
  </hyperlinks>
  <printOptions horizontalCentered="1"/>
  <pageMargins left="0" right="0" top="0" bottom="0" header="0" footer="0"/>
  <pageSetup paperSize="8" scale="69" orientation="landscape" r:id="rId5"/>
  <headerFooter>
    <oddHeader>&amp;R&amp;"Calibri"&amp;10&amp;K000000 MFSA-RESTRICTED&amp;1#_x000D_</oddHeader>
  </headerFooter>
  <extLst>
    <ext xmlns:x14="http://schemas.microsoft.com/office/spreadsheetml/2009/9/main" uri="{78C0D931-6437-407d-A8EE-F0AAD7539E65}">
      <x14:conditionalFormattings>
        <x14:conditionalFormatting xmlns:xm="http://schemas.microsoft.com/office/excel/2006/main">
          <x14:cfRule type="iconSet" priority="143" id="{460E4053-E30D-45B7-8A67-0C4B08F1D375}">
            <x14:iconSet iconSet="3Symbols" showValue="0" custom="1">
              <x14:cfvo type="percent">
                <xm:f>0</xm:f>
              </x14:cfvo>
              <x14:cfvo type="num">
                <xm:f>0</xm:f>
              </x14:cfvo>
              <x14:cfvo type="num">
                <xm:f>1</xm:f>
              </x14:cfvo>
              <x14:cfIcon iconSet="3Symbols" iconId="0"/>
              <x14:cfIcon iconSet="3Symbols" iconId="0"/>
              <x14:cfIcon iconSet="3Symbols" iconId="2"/>
            </x14:iconSet>
          </x14:cfRule>
          <xm:sqref>C16</xm:sqref>
        </x14:conditionalFormatting>
        <x14:conditionalFormatting xmlns:xm="http://schemas.microsoft.com/office/excel/2006/main">
          <x14:cfRule type="iconSet" priority="268" id="{06CE1BD3-5771-450F-89EF-EE46FDFD301C}">
            <x14:iconSet iconSet="3Symbols" showValue="0" custom="1">
              <x14:cfvo type="percent">
                <xm:f>0</xm:f>
              </x14:cfvo>
              <x14:cfvo type="num">
                <xm:f>0</xm:f>
              </x14:cfvo>
              <x14:cfvo type="num">
                <xm:f>1</xm:f>
              </x14:cfvo>
              <x14:cfIcon iconSet="3Symbols" iconId="0"/>
              <x14:cfIcon iconSet="3Symbols" iconId="0"/>
              <x14:cfIcon iconSet="3Symbols" iconId="2"/>
            </x14:iconSet>
          </x14:cfRule>
          <xm:sqref>C17:C18 C10:C12 C14:C15</xm:sqref>
        </x14:conditionalFormatting>
        <x14:conditionalFormatting xmlns:xm="http://schemas.microsoft.com/office/excel/2006/main">
          <x14:cfRule type="iconSet" priority="7" id="{1F2A2487-196E-45BE-ADDE-6DFBADF3AC35}">
            <x14:iconSet iconSet="3Symbols" showValue="0" custom="1">
              <x14:cfvo type="percent">
                <xm:f>0</xm:f>
              </x14:cfvo>
              <x14:cfvo type="num">
                <xm:f>0</xm:f>
              </x14:cfvo>
              <x14:cfvo type="num">
                <xm:f>1</xm:f>
              </x14:cfvo>
              <x14:cfIcon iconSet="3Symbols" iconId="0"/>
              <x14:cfIcon iconSet="3Symbols" iconId="0"/>
              <x14:cfIcon iconSet="3Symbols" iconId="2"/>
            </x14:iconSet>
          </x14:cfRule>
          <xm:sqref>C19:C20</xm:sqref>
        </x14:conditionalFormatting>
        <x14:conditionalFormatting xmlns:xm="http://schemas.microsoft.com/office/excel/2006/main">
          <x14:cfRule type="iconSet" priority="4" id="{5C0A9A34-D1C5-4F65-815B-CB39FEA708DD}">
            <x14:iconSet iconSet="3Symbols" showValue="0" custom="1">
              <x14:cfvo type="percent">
                <xm:f>0</xm:f>
              </x14:cfvo>
              <x14:cfvo type="num">
                <xm:f>0</xm:f>
              </x14:cfvo>
              <x14:cfvo type="num">
                <xm:f>1</xm:f>
              </x14:cfvo>
              <x14:cfIcon iconSet="3Symbols" iconId="0"/>
              <x14:cfIcon iconSet="3Symbols" iconId="0"/>
              <x14:cfIcon iconSet="3Symbols" iconId="2"/>
            </x14:iconSet>
          </x14:cfRule>
          <xm:sqref>C21</xm:sqref>
        </x14:conditionalFormatting>
        <x14:conditionalFormatting xmlns:xm="http://schemas.microsoft.com/office/excel/2006/main">
          <x14:cfRule type="iconSet" priority="267" id="{A9B9AE19-128C-4564-ADDB-309CA71212F1}">
            <x14:iconSet iconSet="3Symbols" showValue="0" custom="1">
              <x14:cfvo type="percent">
                <xm:f>0</xm:f>
              </x14:cfvo>
              <x14:cfvo type="num">
                <xm:f>0</xm:f>
              </x14:cfvo>
              <x14:cfvo type="num">
                <xm:f>1</xm:f>
              </x14:cfvo>
              <x14:cfIcon iconSet="3Symbols" iconId="0"/>
              <x14:cfIcon iconSet="3Symbols" iconId="0"/>
              <x14:cfIcon iconSet="3Symbols" iconId="2"/>
            </x14:iconSet>
          </x14:cfRule>
          <xm:sqref>C22:C26</xm:sqref>
        </x14:conditionalFormatting>
        <x14:conditionalFormatting xmlns:xm="http://schemas.microsoft.com/office/excel/2006/main">
          <x14:cfRule type="iconSet" priority="138" id="{5F9E49FD-2A16-4CF8-84D1-B470B57A973C}">
            <x14:iconSet iconSet="3Symbols" showValue="0" custom="1">
              <x14:cfvo type="percent">
                <xm:f>0</xm:f>
              </x14:cfvo>
              <x14:cfvo type="num">
                <xm:f>0</xm:f>
              </x14:cfvo>
              <x14:cfvo type="num">
                <xm:f>1</xm:f>
              </x14:cfvo>
              <x14:cfIcon iconSet="3Symbols" iconId="0"/>
              <x14:cfIcon iconSet="3Symbols" iconId="0"/>
              <x14:cfIcon iconSet="3Symbols" iconId="2"/>
            </x14:iconSet>
          </x14:cfRule>
          <xm:sqref>C27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21668-1E7C-4E4A-8763-0CC90530025F}">
  <sheetPr codeName="Sheet4">
    <pageSetUpPr fitToPage="1"/>
  </sheetPr>
  <dimension ref="A1:XFC46"/>
  <sheetViews>
    <sheetView showGridLines="0" topLeftCell="A4" zoomScale="85" zoomScaleNormal="85" workbookViewId="0">
      <selection activeCell="C4" sqref="C4"/>
    </sheetView>
  </sheetViews>
  <sheetFormatPr defaultColWidth="0" defaultRowHeight="15.5" zeroHeight="1" x14ac:dyDescent="0.35"/>
  <cols>
    <col min="1" max="1" width="93.90625" style="114" customWidth="1"/>
    <col min="2" max="2" width="21.54296875" style="107" customWidth="1"/>
    <col min="3" max="3" width="46.81640625" style="107" customWidth="1"/>
    <col min="4" max="4" width="9" style="15" customWidth="1"/>
    <col min="5" max="5" width="8.7265625" hidden="1" customWidth="1"/>
    <col min="6" max="6" width="45.7265625" hidden="1" customWidth="1"/>
    <col min="7" max="16383" width="8.7265625" hidden="1"/>
    <col min="16384" max="16384" width="0.54296875" hidden="1" customWidth="1"/>
  </cols>
  <sheetData>
    <row r="1" spans="1:6" ht="18" x14ac:dyDescent="0.4">
      <c r="A1" s="306" t="s">
        <v>91</v>
      </c>
      <c r="B1" s="307"/>
      <c r="C1" s="307"/>
      <c r="D1" s="308"/>
    </row>
    <row r="2" spans="1:6" ht="18" x14ac:dyDescent="0.35">
      <c r="A2" s="120"/>
      <c r="B2" s="98" t="s">
        <v>92</v>
      </c>
      <c r="C2" s="98" t="s">
        <v>93</v>
      </c>
      <c r="D2" s="121"/>
    </row>
    <row r="3" spans="1:6" ht="18" x14ac:dyDescent="0.35">
      <c r="A3" s="122" t="s">
        <v>94</v>
      </c>
      <c r="B3" s="118"/>
      <c r="C3" s="118"/>
      <c r="D3" s="123"/>
    </row>
    <row r="4" spans="1:6" ht="31" x14ac:dyDescent="0.35">
      <c r="A4" s="124" t="s">
        <v>95</v>
      </c>
      <c r="B4" s="3"/>
      <c r="C4" s="3"/>
      <c r="D4" s="125">
        <f>IF(ISBLANK(B4),0,1)</f>
        <v>0</v>
      </c>
    </row>
    <row r="5" spans="1:6" ht="62" x14ac:dyDescent="0.35">
      <c r="A5" s="124" t="s">
        <v>97</v>
      </c>
      <c r="B5" s="72"/>
      <c r="C5" s="204"/>
      <c r="D5" s="125">
        <f>IF($B$4="No",1,IF(ISBLANK(B5),0,1))</f>
        <v>0</v>
      </c>
    </row>
    <row r="6" spans="1:6" x14ac:dyDescent="0.35">
      <c r="A6" s="124" t="s">
        <v>98</v>
      </c>
      <c r="B6" s="21"/>
      <c r="C6" s="204"/>
      <c r="D6" s="125">
        <f>IF($B$4="No",1,IF(ISBLANK(B6),0,1))</f>
        <v>0</v>
      </c>
    </row>
    <row r="7" spans="1:6" ht="18" x14ac:dyDescent="0.35">
      <c r="A7" s="122" t="s">
        <v>99</v>
      </c>
      <c r="B7" s="118"/>
      <c r="C7" s="117"/>
      <c r="D7" s="123"/>
    </row>
    <row r="8" spans="1:6" x14ac:dyDescent="0.35">
      <c r="A8" s="126" t="s">
        <v>100</v>
      </c>
      <c r="B8" s="71"/>
      <c r="C8" s="16"/>
      <c r="D8" s="125">
        <f>IF(ISBLANK(B8),0,1)</f>
        <v>0</v>
      </c>
    </row>
    <row r="9" spans="1:6" x14ac:dyDescent="0.35">
      <c r="A9" s="126" t="s">
        <v>101</v>
      </c>
      <c r="B9" s="3"/>
      <c r="C9" s="3"/>
      <c r="D9" s="125">
        <f>IF(ISBLANK(B9),0,1)</f>
        <v>0</v>
      </c>
    </row>
    <row r="10" spans="1:6" x14ac:dyDescent="0.35">
      <c r="A10" s="126" t="s">
        <v>103</v>
      </c>
      <c r="B10" s="115"/>
      <c r="C10" s="3"/>
      <c r="D10" s="125">
        <f>IF($B$9="No",1,IF(ISBLANK(B10),0,1))</f>
        <v>0</v>
      </c>
      <c r="F10" s="106"/>
    </row>
    <row r="11" spans="1:6" ht="18" x14ac:dyDescent="0.35">
      <c r="A11" s="122" t="s">
        <v>104</v>
      </c>
      <c r="B11" s="118"/>
      <c r="C11" s="117"/>
      <c r="D11" s="123"/>
    </row>
    <row r="12" spans="1:6" ht="93" x14ac:dyDescent="0.35">
      <c r="A12" s="124" t="s">
        <v>105</v>
      </c>
      <c r="B12" s="72"/>
      <c r="C12" s="16"/>
      <c r="D12" s="125">
        <f>IF(ISBLANK(B12),0,1)</f>
        <v>0</v>
      </c>
    </row>
    <row r="13" spans="1:6" s="106" customFormat="1" x14ac:dyDescent="0.35">
      <c r="A13" s="127" t="s">
        <v>106</v>
      </c>
      <c r="B13" s="30"/>
      <c r="C13" s="30"/>
      <c r="D13" s="125">
        <f>IF(ISBLANK(B13),0,1)</f>
        <v>0</v>
      </c>
    </row>
    <row r="14" spans="1:6" s="106" customFormat="1" x14ac:dyDescent="0.35">
      <c r="A14" s="127" t="s">
        <v>108</v>
      </c>
      <c r="B14" s="72"/>
      <c r="C14" s="30"/>
      <c r="D14" s="125">
        <f>IF(AND($B$13&lt;&gt;"",$B$13&lt;&gt;"Other - Please specify in next question."),1,IF(ISBLANK(B14),0,1))</f>
        <v>0</v>
      </c>
    </row>
    <row r="15" spans="1:6" s="106" customFormat="1" x14ac:dyDescent="0.35">
      <c r="A15" s="127" t="s">
        <v>109</v>
      </c>
      <c r="B15" s="8"/>
      <c r="C15" s="30"/>
      <c r="D15" s="125">
        <f>IF(ISBLANK(B15),0,1)</f>
        <v>0</v>
      </c>
    </row>
    <row r="16" spans="1:6" ht="18" x14ac:dyDescent="0.35">
      <c r="A16" s="122" t="s">
        <v>110</v>
      </c>
      <c r="B16" s="118"/>
      <c r="C16" s="117"/>
      <c r="D16" s="123"/>
    </row>
    <row r="17" spans="1:5" s="109" customFormat="1" ht="46.5" x14ac:dyDescent="0.35">
      <c r="A17" s="128" t="s">
        <v>111</v>
      </c>
      <c r="B17" s="80"/>
      <c r="C17" s="83"/>
      <c r="D17" s="125">
        <f>IF(ISBLANK(B17),0,1)</f>
        <v>0</v>
      </c>
    </row>
    <row r="18" spans="1:5" s="106" customFormat="1" x14ac:dyDescent="0.35">
      <c r="A18" s="124" t="s">
        <v>112</v>
      </c>
      <c r="B18" s="8"/>
      <c r="C18" s="31"/>
      <c r="D18" s="129">
        <f>IF(ISBLANK(B18),0,1)</f>
        <v>0</v>
      </c>
    </row>
    <row r="19" spans="1:5" s="106" customFormat="1" ht="62" x14ac:dyDescent="0.35">
      <c r="A19" s="127" t="s">
        <v>113</v>
      </c>
      <c r="B19" s="73"/>
      <c r="C19" s="30"/>
      <c r="D19" s="129">
        <f>IF($B$18="No",1,IF(ISBLANK(B19),0,1))</f>
        <v>0</v>
      </c>
    </row>
    <row r="20" spans="1:5" s="106" customFormat="1" ht="46.5" x14ac:dyDescent="0.35">
      <c r="A20" s="124" t="s">
        <v>115</v>
      </c>
      <c r="B20" s="8"/>
      <c r="C20" s="31"/>
      <c r="D20" s="129">
        <f>IF($B$18="No",1,IF(ISBLANK(B20),0,1))</f>
        <v>0</v>
      </c>
    </row>
    <row r="21" spans="1:5" s="106" customFormat="1" ht="31" x14ac:dyDescent="0.35">
      <c r="A21" s="130" t="s">
        <v>116</v>
      </c>
      <c r="B21" s="30"/>
      <c r="C21" s="31"/>
      <c r="D21" s="129">
        <f>IF($B$18="No",1,IF(ISBLANK(B21),0,1))</f>
        <v>0</v>
      </c>
    </row>
    <row r="22" spans="1:5" s="106" customFormat="1" x14ac:dyDescent="0.35">
      <c r="A22" s="131"/>
      <c r="B22" s="118"/>
      <c r="C22" s="118"/>
      <c r="D22" s="123"/>
    </row>
    <row r="23" spans="1:5" s="106" customFormat="1" x14ac:dyDescent="0.35">
      <c r="A23" s="127" t="s">
        <v>118</v>
      </c>
      <c r="B23" s="100"/>
      <c r="C23" s="100"/>
      <c r="D23" s="129"/>
      <c r="E23" s="309"/>
    </row>
    <row r="24" spans="1:5" s="106" customFormat="1" ht="31" x14ac:dyDescent="0.35">
      <c r="A24" s="127" t="s">
        <v>119</v>
      </c>
      <c r="B24" s="30"/>
      <c r="C24" s="30"/>
      <c r="D24" s="129">
        <f>IF($B$18="No",1,IF($B$21="Common Clients' Monies Account ",1,IF(ISBLANK(B24),0,1)))</f>
        <v>0</v>
      </c>
      <c r="E24" s="309"/>
    </row>
    <row r="25" spans="1:5" s="106" customFormat="1" x14ac:dyDescent="0.35">
      <c r="A25" s="127" t="s">
        <v>120</v>
      </c>
      <c r="B25" s="30"/>
      <c r="C25" s="3"/>
      <c r="D25" s="129">
        <f>IF($B$18="No",1,IF($B$21="Common Clients' Monies Account ",1,IF($B$24="No",1,IF(ISBLANK(B25),0,1))))</f>
        <v>0</v>
      </c>
      <c r="E25" s="309"/>
    </row>
    <row r="26" spans="1:5" s="106" customFormat="1" x14ac:dyDescent="0.35">
      <c r="A26" s="127" t="s">
        <v>121</v>
      </c>
      <c r="B26" s="72"/>
      <c r="C26" s="204"/>
      <c r="D26" s="129">
        <f>IF($B$18="No",1,IF($B$21="Common Clients' Monies Account ",1,IF($B$24="No",1,IF(AND($B$25&lt;&gt;"",$B$25&lt;&gt;"Other - Please specify in next question."),1,IF(ISBLANK(B26),0,1)))))</f>
        <v>0</v>
      </c>
      <c r="E26" s="309"/>
    </row>
    <row r="27" spans="1:5" s="106" customFormat="1" x14ac:dyDescent="0.35">
      <c r="A27" s="127" t="s">
        <v>122</v>
      </c>
      <c r="B27" s="73"/>
      <c r="C27" s="30"/>
      <c r="D27" s="129">
        <f>IF($B$18="No",1,IF($B$21="Common Clients' Monies Account ",1,IF($B$24="Yes",1,IF(ISBLANK(B27),0,1))))</f>
        <v>0</v>
      </c>
      <c r="E27" s="309"/>
    </row>
    <row r="28" spans="1:5" s="106" customFormat="1" x14ac:dyDescent="0.35">
      <c r="A28" s="131"/>
      <c r="B28" s="118"/>
      <c r="C28" s="118"/>
      <c r="D28" s="123"/>
    </row>
    <row r="29" spans="1:5" s="106" customFormat="1" ht="31" customHeight="1" x14ac:dyDescent="0.35">
      <c r="A29" s="124" t="s">
        <v>123</v>
      </c>
      <c r="B29" s="100"/>
      <c r="C29" s="100"/>
      <c r="D29" s="129"/>
      <c r="E29" s="309"/>
    </row>
    <row r="30" spans="1:5" s="106" customFormat="1" x14ac:dyDescent="0.35">
      <c r="A30" s="127" t="s">
        <v>124</v>
      </c>
      <c r="B30" s="30"/>
      <c r="C30" s="30"/>
      <c r="D30" s="129">
        <f>IF($B$18="No",1,IF($B$21="Bank account per client",1,IF(ISBLANK(B30),0,1)))</f>
        <v>0</v>
      </c>
      <c r="E30" s="309"/>
    </row>
    <row r="31" spans="1:5" s="106" customFormat="1" x14ac:dyDescent="0.35">
      <c r="A31" s="127" t="s">
        <v>125</v>
      </c>
      <c r="B31" s="72"/>
      <c r="C31" s="30"/>
      <c r="D31" s="129">
        <f>IF($B$18="No",1,IF($B$21="Bank account per client",1,IF(AND($B$30&lt;&gt;"",$B$30&lt;&gt;"Other - Please specify in next question."),1,IF(ISBLANK(B31),0,1))))</f>
        <v>0</v>
      </c>
      <c r="E31" s="309"/>
    </row>
    <row r="32" spans="1:5" s="106" customFormat="1" x14ac:dyDescent="0.35">
      <c r="A32" s="127" t="s">
        <v>126</v>
      </c>
      <c r="B32" s="8"/>
      <c r="C32" s="30"/>
      <c r="D32" s="129">
        <f>IF($B$18="No",1,IF($B$21="Bank account per client",1,IF(ISBLANK(B32),0,1)))</f>
        <v>0</v>
      </c>
      <c r="E32" s="309"/>
    </row>
    <row r="33" spans="1:6" s="106" customFormat="1" x14ac:dyDescent="0.35">
      <c r="A33" s="127" t="s">
        <v>127</v>
      </c>
      <c r="B33" s="73"/>
      <c r="C33" s="30"/>
      <c r="D33" s="129">
        <f>IF($B$18="No",1,IF($B$21="Bank account per client",1,IF(OR($B$32="Yes",$B$32="No"),1,IF(ISBLANK(B33),0,1))))</f>
        <v>0</v>
      </c>
      <c r="E33" s="309"/>
      <c r="F33" s="25"/>
    </row>
    <row r="34" spans="1:6" s="106" customFormat="1" x14ac:dyDescent="0.35">
      <c r="A34" s="127" t="s">
        <v>128</v>
      </c>
      <c r="B34" s="73"/>
      <c r="C34" s="30"/>
      <c r="D34" s="129">
        <f>IF($B$18="No",1,IF($B$21="Bank account per client",1,IF($B$32="No",1,IF(ISBLANK(B34),0,1))))</f>
        <v>0</v>
      </c>
      <c r="E34" s="309"/>
    </row>
    <row r="35" spans="1:6" s="106" customFormat="1" ht="31" x14ac:dyDescent="0.35">
      <c r="A35" s="127" t="s">
        <v>129</v>
      </c>
      <c r="B35" s="8"/>
      <c r="C35" s="30"/>
      <c r="D35" s="129">
        <f t="shared" ref="D35" si="0">IF(ISBLANK(B35),0,1)</f>
        <v>0</v>
      </c>
      <c r="E35" s="25"/>
    </row>
    <row r="36" spans="1:6" s="106" customFormat="1" ht="31" x14ac:dyDescent="0.35">
      <c r="A36" s="124" t="s">
        <v>130</v>
      </c>
      <c r="B36" s="8"/>
      <c r="C36" s="30"/>
      <c r="D36" s="129">
        <f>IF(B35="No",1,IF(ISBLANK(B36),0,1))</f>
        <v>0</v>
      </c>
      <c r="E36" s="25"/>
    </row>
    <row r="37" spans="1:6" s="106" customFormat="1" ht="18" x14ac:dyDescent="0.35">
      <c r="A37" s="122" t="s">
        <v>131</v>
      </c>
      <c r="B37" s="118"/>
      <c r="C37" s="117"/>
      <c r="D37" s="123"/>
    </row>
    <row r="38" spans="1:6" s="106" customFormat="1" ht="31" x14ac:dyDescent="0.35">
      <c r="A38" s="132" t="s">
        <v>132</v>
      </c>
      <c r="B38" s="82"/>
      <c r="C38" s="204"/>
      <c r="D38" s="129">
        <f>IF(ISBLANK(B38),0,1)</f>
        <v>0</v>
      </c>
    </row>
    <row r="39" spans="1:6" s="113" customFormat="1" ht="80.25" customHeight="1" x14ac:dyDescent="0.35">
      <c r="A39" s="127" t="s">
        <v>133</v>
      </c>
      <c r="B39" s="3"/>
      <c r="C39" s="3"/>
      <c r="D39" s="129">
        <f>IF(ISBLANK(B39),0,1)</f>
        <v>0</v>
      </c>
    </row>
    <row r="40" spans="1:6" s="106" customFormat="1" ht="64" customHeight="1" x14ac:dyDescent="0.35">
      <c r="A40" s="127" t="s">
        <v>134</v>
      </c>
      <c r="B40" s="3"/>
      <c r="C40" s="3"/>
      <c r="D40" s="129">
        <f>IF($B$39="No",1,IF(ISBLANK(B40),0,1))</f>
        <v>0</v>
      </c>
    </row>
    <row r="41" spans="1:6" s="106" customFormat="1" ht="72" customHeight="1" x14ac:dyDescent="0.35">
      <c r="A41" s="127" t="s">
        <v>135</v>
      </c>
      <c r="B41" s="3"/>
      <c r="C41" s="3"/>
      <c r="D41" s="129">
        <f>IF($B$39="No",1,IF($B$40="yes",1,IF(ISBLANK(B41),0,1)))</f>
        <v>0</v>
      </c>
    </row>
    <row r="42" spans="1:6" s="106" customFormat="1" ht="42.75" customHeight="1" x14ac:dyDescent="0.35">
      <c r="A42" s="127" t="s">
        <v>136</v>
      </c>
      <c r="B42" s="3"/>
      <c r="C42" s="3"/>
      <c r="D42" s="129">
        <f>IF(ISBLANK(B42),0,1)</f>
        <v>0</v>
      </c>
    </row>
    <row r="43" spans="1:6" s="113" customFormat="1" ht="50.5" customHeight="1" x14ac:dyDescent="0.35">
      <c r="A43" s="127" t="s">
        <v>137</v>
      </c>
      <c r="B43" s="3"/>
      <c r="C43" s="3"/>
      <c r="D43" s="129">
        <f>IF($B$42="No",1,IF(ISBLANK(B43),0,1))</f>
        <v>0</v>
      </c>
    </row>
    <row r="44" spans="1:6" hidden="1" x14ac:dyDescent="0.35">
      <c r="A44" s="133"/>
      <c r="D44" s="37"/>
    </row>
    <row r="45" spans="1:6" ht="16" hidden="1" thickBot="1" x14ac:dyDescent="0.4">
      <c r="A45" s="134"/>
      <c r="B45" s="95"/>
      <c r="C45" s="95"/>
      <c r="D45" s="135"/>
    </row>
    <row r="46" spans="1:6" hidden="1" x14ac:dyDescent="0.35">
      <c r="D46" s="15">
        <f>SUM(D4:D43)</f>
        <v>0</v>
      </c>
    </row>
  </sheetData>
  <sheetProtection algorithmName="SHA-512" hashValue="nRoQoeUHrKmG17XwPPqKmTTdsVAcBkLx+dqLVR7J+/Ch5JWuyGbFkXy/J58MAbOxHr2wS7L4cd3VXbKs6gchOw==" saltValue="0YaGlTXtAAlhAP4UElgyXA==" spinCount="100000" sheet="1" formatCells="0" formatColumns="0" formatRows="0" selectLockedCells="1"/>
  <mergeCells count="3">
    <mergeCell ref="A1:D1"/>
    <mergeCell ref="E23:E27"/>
    <mergeCell ref="E29:E34"/>
  </mergeCells>
  <conditionalFormatting sqref="A5:C6">
    <cfRule type="expression" dxfId="91" priority="34">
      <formula>$B$4="No"</formula>
    </cfRule>
  </conditionalFormatting>
  <conditionalFormatting sqref="A10:C10">
    <cfRule type="expression" dxfId="90" priority="33">
      <formula>$B$9="No"</formula>
    </cfRule>
  </conditionalFormatting>
  <conditionalFormatting sqref="A14:C14">
    <cfRule type="expression" dxfId="89" priority="24">
      <formula>AND($B$13&lt;&gt;"",$B$13&lt;&gt;"Other - Please specify in next question.")</formula>
    </cfRule>
  </conditionalFormatting>
  <conditionalFormatting sqref="A19:C21 A23:C27 A29:C34">
    <cfRule type="expression" dxfId="88" priority="32">
      <formula>$B$18="No"</formula>
    </cfRule>
  </conditionalFormatting>
  <conditionalFormatting sqref="A23:C27">
    <cfRule type="expression" dxfId="87" priority="7">
      <formula>$B$21="Common Clients' Monies Account "</formula>
    </cfRule>
  </conditionalFormatting>
  <conditionalFormatting sqref="A25:C26">
    <cfRule type="expression" dxfId="86" priority="5">
      <formula>$B$24="No"</formula>
    </cfRule>
  </conditionalFormatting>
  <conditionalFormatting sqref="A26:C26">
    <cfRule type="expression" dxfId="85" priority="2">
      <formula>AND($B$25&lt;&gt;"",$B$25&lt;&gt;"Other - Please specify in next question.")</formula>
    </cfRule>
  </conditionalFormatting>
  <conditionalFormatting sqref="A27:C27">
    <cfRule type="expression" dxfId="84" priority="4">
      <formula>$B$24="Yes"</formula>
    </cfRule>
  </conditionalFormatting>
  <conditionalFormatting sqref="A29:C34">
    <cfRule type="expression" dxfId="83" priority="8">
      <formula>$B$21="Bank account per client"</formula>
    </cfRule>
  </conditionalFormatting>
  <conditionalFormatting sqref="A31:C31">
    <cfRule type="expression" dxfId="82" priority="12">
      <formula>AND($B$30&lt;&gt;"",$B$30&lt;&gt;"Other - Please specify in next question.")</formula>
    </cfRule>
  </conditionalFormatting>
  <conditionalFormatting sqref="A33:C33">
    <cfRule type="expression" dxfId="81" priority="1">
      <formula>"AND($B$32&lt;&gt;"""",$B$32&lt;&gt;""Other - Please specify in next question."""</formula>
    </cfRule>
    <cfRule type="expression" dxfId="80" priority="10">
      <formula>OR($B$32="No",$B$32="Yes")</formula>
    </cfRule>
  </conditionalFormatting>
  <conditionalFormatting sqref="A36:C36">
    <cfRule type="expression" dxfId="79" priority="26">
      <formula>$B$35="No"</formula>
    </cfRule>
  </conditionalFormatting>
  <conditionalFormatting sqref="A40:C41">
    <cfRule type="expression" dxfId="78" priority="29">
      <formula>$B$39="No"</formula>
    </cfRule>
  </conditionalFormatting>
  <conditionalFormatting sqref="A41:C41">
    <cfRule type="expression" dxfId="77" priority="9">
      <formula>$B$40="Yes"</formula>
    </cfRule>
  </conditionalFormatting>
  <conditionalFormatting sqref="A43:C43">
    <cfRule type="expression" dxfId="76" priority="27">
      <formula>$B$42="No"</formula>
    </cfRule>
  </conditionalFormatting>
  <dataValidations count="6">
    <dataValidation type="textLength" operator="equal" allowBlank="1" showInputMessage="1" showErrorMessage="1" sqref="B23 B29" xr:uid="{E0FB0651-3CF6-4C49-AE20-7EFFC20FFBB6}">
      <formula1>0</formula1>
    </dataValidation>
    <dataValidation type="whole" operator="greaterThanOrEqual" allowBlank="1" showInputMessage="1" showErrorMessage="1" sqref="B6" xr:uid="{ADC4BA64-71B2-4852-9C68-86692BC9AEC9}">
      <formula1>0</formula1>
    </dataValidation>
    <dataValidation operator="equal" allowBlank="1" showInputMessage="1" showErrorMessage="1" sqref="C23" xr:uid="{6C2CC3FB-7232-4212-A71D-6F50142CDA9C}"/>
    <dataValidation type="whole" operator="greaterThanOrEqual" allowBlank="1" showInputMessage="1" showErrorMessage="1" errorTitle="Please enter a numerical value" error="Please enter text" sqref="B17" xr:uid="{772D1372-F6DC-4BAF-9217-A3D573A32FB8}">
      <formula1>0</formula1>
    </dataValidation>
    <dataValidation type="whole" operator="greaterThanOrEqual" allowBlank="1" showInputMessage="1" showErrorMessage="1" errorTitle="please enter a numerical value" sqref="B38" xr:uid="{BF3A050C-AFA1-4F8E-99DF-6AC1213AEDB3}">
      <formula1>0</formula1>
    </dataValidation>
    <dataValidation type="custom" allowBlank="1" showInputMessage="1" showErrorMessage="1" error="Please enter text" sqref="B31 B12 B26 B14 B5" xr:uid="{FCC5226E-64FD-438B-B8AA-64F37BF75B4F}">
      <formula1>SUMPRODUCT(--ISNUMBER(SEARCH(CHAR(ROW($62:$87)),B5)))&gt;0</formula1>
    </dataValidation>
  </dataValidations>
  <printOptions horizontalCentered="1"/>
  <pageMargins left="0" right="0" top="0" bottom="0" header="0" footer="0"/>
  <pageSetup paperSize="8" scale="75" orientation="portrait" r:id="rId1"/>
  <headerFooter>
    <oddHeader>&amp;R&amp;"Calibri"&amp;10&amp;K000000 MFSA-RESTRICTED&amp;1#_x000D_</oddHeader>
  </headerFooter>
  <extLst>
    <ext xmlns:x14="http://schemas.microsoft.com/office/spreadsheetml/2009/9/main" uri="{78C0D931-6437-407d-A8EE-F0AAD7539E65}">
      <x14:conditionalFormattings>
        <x14:conditionalFormatting xmlns:xm="http://schemas.microsoft.com/office/excel/2006/main">
          <x14:cfRule type="expression" priority="48" id="{C0EE59F9-4743-4297-AA56-8FBF72C618AC}">
            <xm:f>#REF!=Sheet1!$N$13</xm:f>
            <x14:dxf>
              <fill>
                <patternFill>
                  <bgColor theme="1"/>
                </patternFill>
              </fill>
            </x14:dxf>
          </x14:cfRule>
          <xm:sqref>C43</xm:sqref>
        </x14:conditionalFormatting>
        <x14:conditionalFormatting xmlns:xm="http://schemas.microsoft.com/office/excel/2006/main">
          <x14:cfRule type="iconSet" priority="83" id="{1B51B6BF-7957-4AAE-8CD1-28254C90CB6A}">
            <x14:iconSet iconSet="3Symbols" showValue="0" custom="1">
              <x14:cfvo type="percent">
                <xm:f>0</xm:f>
              </x14:cfvo>
              <x14:cfvo type="num">
                <xm:f>0</xm:f>
              </x14:cfvo>
              <x14:cfvo type="num">
                <xm:f>1</xm:f>
              </x14:cfvo>
              <x14:cfIcon iconSet="3Symbols" iconId="0"/>
              <x14:cfIcon iconSet="3Symbols" iconId="0"/>
              <x14:cfIcon iconSet="3Symbols" iconId="2"/>
            </x14:iconSet>
          </x14:cfRule>
          <xm:sqref>D2</xm:sqref>
        </x14:conditionalFormatting>
        <x14:conditionalFormatting xmlns:xm="http://schemas.microsoft.com/office/excel/2006/main">
          <x14:cfRule type="iconSet" priority="85" id="{F7F97D60-B483-43B1-8339-2F86B337D31B}">
            <x14:iconSet iconSet="3Symbols" showValue="0" custom="1">
              <x14:cfvo type="percent">
                <xm:f>0</xm:f>
              </x14:cfvo>
              <x14:cfvo type="num">
                <xm:f>0</xm:f>
              </x14:cfvo>
              <x14:cfvo type="num">
                <xm:f>1</xm:f>
              </x14:cfvo>
              <x14:cfIcon iconSet="3Symbols" iconId="0"/>
              <x14:cfIcon iconSet="3Symbols" iconId="0"/>
              <x14:cfIcon iconSet="3Symbols" iconId="2"/>
            </x14:iconSet>
          </x14:cfRule>
          <xm:sqref>D12 D4:D6 D8:D10</xm:sqref>
        </x14:conditionalFormatting>
        <x14:conditionalFormatting xmlns:xm="http://schemas.microsoft.com/office/excel/2006/main">
          <x14:cfRule type="iconSet" priority="56" id="{7854C138-89DA-4DBB-B6BD-03975382B63E}">
            <x14:iconSet iconSet="3Symbols" showValue="0" custom="1">
              <x14:cfvo type="percent">
                <xm:f>0</xm:f>
              </x14:cfvo>
              <x14:cfvo type="num">
                <xm:f>0</xm:f>
              </x14:cfvo>
              <x14:cfvo type="num">
                <xm:f>1</xm:f>
              </x14:cfvo>
              <x14:cfIcon iconSet="3Symbols" iconId="0"/>
              <x14:cfIcon iconSet="3Symbols" iconId="0"/>
              <x14:cfIcon iconSet="3Symbols" iconId="2"/>
            </x14:iconSet>
          </x14:cfRule>
          <xm:sqref>D13:D15</xm:sqref>
        </x14:conditionalFormatting>
        <x14:conditionalFormatting xmlns:xm="http://schemas.microsoft.com/office/excel/2006/main">
          <x14:cfRule type="iconSet" priority="25" id="{8765AC41-74AF-4448-A9D5-5930131E6DCE}">
            <x14:iconSet iconSet="3Symbols" showValue="0" custom="1">
              <x14:cfvo type="percent">
                <xm:f>0</xm:f>
              </x14:cfvo>
              <x14:cfvo type="num">
                <xm:f>0</xm:f>
              </x14:cfvo>
              <x14:cfvo type="num">
                <xm:f>1</xm:f>
              </x14:cfvo>
              <x14:cfIcon iconSet="3Symbols" iconId="0"/>
              <x14:cfIcon iconSet="3Symbols" iconId="0"/>
              <x14:cfIcon iconSet="3Symbols" iconId="2"/>
            </x14:iconSet>
          </x14:cfRule>
          <xm:sqref>D17</xm:sqref>
        </x14:conditionalFormatting>
        <x14:conditionalFormatting xmlns:xm="http://schemas.microsoft.com/office/excel/2006/main">
          <x14:cfRule type="iconSet" priority="374" id="{974B8F5C-C14F-4946-BCF0-E0BA705506F5}">
            <x14:iconSet iconSet="3Symbols" showValue="0" custom="1">
              <x14:cfvo type="percent">
                <xm:f>0</xm:f>
              </x14:cfvo>
              <x14:cfvo type="num">
                <xm:f>0</xm:f>
              </x14:cfvo>
              <x14:cfvo type="num">
                <xm:f>1</xm:f>
              </x14:cfvo>
              <x14:cfIcon iconSet="3Symbols" iconId="0"/>
              <x14:cfIcon iconSet="3Symbols" iconId="0"/>
              <x14:cfIcon iconSet="3Symbols" iconId="2"/>
            </x14:iconSet>
          </x14:cfRule>
          <xm:sqref>D18:D21 D23:D27 D29:D36</xm:sqref>
        </x14:conditionalFormatting>
        <x14:conditionalFormatting xmlns:xm="http://schemas.microsoft.com/office/excel/2006/main">
          <x14:cfRule type="iconSet" priority="53" id="{EB82C77E-F9AE-41B3-BCCB-3368EC421F1E}">
            <x14:iconSet iconSet="3Symbols" showValue="0" custom="1">
              <x14:cfvo type="percent">
                <xm:f>0</xm:f>
              </x14:cfvo>
              <x14:cfvo type="num">
                <xm:f>0</xm:f>
              </x14:cfvo>
              <x14:cfvo type="num">
                <xm:f>1</xm:f>
              </x14:cfvo>
              <x14:cfIcon iconSet="3Symbols" iconId="0"/>
              <x14:cfIcon iconSet="3Symbols" iconId="0"/>
              <x14:cfIcon iconSet="3Symbols" iconId="2"/>
            </x14:iconSet>
          </x14:cfRule>
          <xm:sqref>D38:D39</xm:sqref>
        </x14:conditionalFormatting>
        <x14:conditionalFormatting xmlns:xm="http://schemas.microsoft.com/office/excel/2006/main">
          <x14:cfRule type="iconSet" priority="52" id="{F4B4D5F6-198B-42C5-A8BC-14A2AA34790B}">
            <x14:iconSet iconSet="3Symbols" showValue="0" custom="1">
              <x14:cfvo type="percent">
                <xm:f>0</xm:f>
              </x14:cfvo>
              <x14:cfvo type="num">
                <xm:f>0</xm:f>
              </x14:cfvo>
              <x14:cfvo type="num">
                <xm:f>1</xm:f>
              </x14:cfvo>
              <x14:cfIcon iconSet="3Symbols" iconId="0"/>
              <x14:cfIcon iconSet="3Symbols" iconId="0"/>
              <x14:cfIcon iconSet="3Symbols" iconId="2"/>
            </x14:iconSet>
          </x14:cfRule>
          <xm:sqref>D40:D41</xm:sqref>
        </x14:conditionalFormatting>
        <x14:conditionalFormatting xmlns:xm="http://schemas.microsoft.com/office/excel/2006/main">
          <x14:cfRule type="iconSet" priority="367" id="{90E51BE2-D7F8-4B2D-8EB0-235BB76936C3}">
            <x14:iconSet iconSet="3Symbols" showValue="0" custom="1">
              <x14:cfvo type="percent">
                <xm:f>0</xm:f>
              </x14:cfvo>
              <x14:cfvo type="num">
                <xm:f>0</xm:f>
              </x14:cfvo>
              <x14:cfvo type="num">
                <xm:f>1</xm:f>
              </x14:cfvo>
              <x14:cfIcon iconSet="3Symbols" iconId="0"/>
              <x14:cfIcon iconSet="3Symbols" iconId="0"/>
              <x14:cfIcon iconSet="3Symbols" iconId="2"/>
            </x14:iconSet>
          </x14:cfRule>
          <xm:sqref>D42:D43</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C79FB6D4-B597-4443-863D-8D376D8E2C25}">
          <x14:formula1>
            <xm:f>Sheet1!$E$19:$E$23</xm:f>
          </x14:formula1>
          <xm:sqref>B30</xm:sqref>
        </x14:dataValidation>
        <x14:dataValidation type="list" allowBlank="1" showInputMessage="1" showErrorMessage="1" xr:uid="{72581F10-E39F-4F52-8813-30997080CB1C}">
          <x14:formula1>
            <xm:f>Sheet1!$N$12:$N$13</xm:f>
          </x14:formula1>
          <xm:sqref>B40</xm:sqref>
        </x14:dataValidation>
        <x14:dataValidation type="list" allowBlank="1" showInputMessage="1" showErrorMessage="1" xr:uid="{D934155B-12FB-472B-B662-7EDD63B8DDD4}">
          <x14:formula1>
            <xm:f>Sheet1!$E$12:$E$13</xm:f>
          </x14:formula1>
          <xm:sqref>B9 B24 B35 B42 B39 B4 B18 B20</xm:sqref>
        </x14:dataValidation>
        <x14:dataValidation type="list" allowBlank="1" showInputMessage="1" showErrorMessage="1" xr:uid="{3C16A4AC-2B8A-4E8E-AB2A-BE23990A6EFC}">
          <x14:formula1>
            <xm:f>Sheet1!$F$38:$F$41</xm:f>
          </x14:formula1>
          <xm:sqref>B13</xm:sqref>
        </x14:dataValidation>
        <x14:dataValidation type="list" allowBlank="1" showInputMessage="1" showErrorMessage="1" xr:uid="{540350FE-05B5-47C9-AF54-7E0E44E0FB44}">
          <x14:formula1>
            <xm:f>Sheet2!$Q$3:$Q$5</xm:f>
          </x14:formula1>
          <xm:sqref>B21</xm:sqref>
        </x14:dataValidation>
        <x14:dataValidation type="list" allowBlank="1" showInputMessage="1" showErrorMessage="1" xr:uid="{4D0DD815-5773-4BFF-BE6D-051A7EE0B7B8}">
          <x14:formula1>
            <xm:f>Sheet1!$E$45:$E$49</xm:f>
          </x14:formula1>
          <xm:sqref>B25</xm:sqref>
        </x14:dataValidation>
        <x14:dataValidation type="list" allowBlank="1" showInputMessage="1" showErrorMessage="1" xr:uid="{91B2AFEE-D4C9-42EA-840C-E3A00EAEDEAD}">
          <x14:formula1>
            <xm:f>Sheet1!$E$64:$E$66</xm:f>
          </x14:formula1>
          <xm:sqref>B19</xm:sqref>
        </x14:dataValidation>
        <x14:dataValidation type="list" allowBlank="1" showInputMessage="1" showErrorMessage="1" xr:uid="{DDC1D5DD-D37D-40F2-8081-4F70AA4CBCC2}">
          <x14:formula1>
            <xm:f>Sheet1!$M$12:$M$14</xm:f>
          </x14:formula1>
          <xm:sqref>B32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FE327-618F-4E34-ABD8-77F61F6B538D}">
  <sheetPr codeName="Sheet7">
    <pageSetUpPr fitToPage="1"/>
  </sheetPr>
  <dimension ref="A1:Y47"/>
  <sheetViews>
    <sheetView view="pageBreakPreview" topLeftCell="A34" zoomScale="85" zoomScaleNormal="100" zoomScaleSheetLayoutView="85" workbookViewId="0">
      <selection activeCell="B42" sqref="B42"/>
    </sheetView>
  </sheetViews>
  <sheetFormatPr defaultColWidth="1.54296875" defaultRowHeight="14.5" x14ac:dyDescent="0.35"/>
  <cols>
    <col min="1" max="1" width="83" customWidth="1"/>
    <col min="2" max="3" width="44.453125" style="154" customWidth="1"/>
    <col min="4" max="4" width="13.81640625" customWidth="1"/>
    <col min="5" max="5" width="13.54296875" customWidth="1"/>
    <col min="6" max="18" width="1.54296875" customWidth="1"/>
  </cols>
  <sheetData>
    <row r="1" spans="1:5" s="136" customFormat="1" ht="18" x14ac:dyDescent="0.4">
      <c r="A1" s="311" t="s">
        <v>138</v>
      </c>
      <c r="B1" s="312"/>
      <c r="C1" s="312"/>
      <c r="D1" s="313"/>
    </row>
    <row r="2" spans="1:5" s="136" customFormat="1" ht="18" x14ac:dyDescent="0.35">
      <c r="A2" s="310" t="s">
        <v>139</v>
      </c>
      <c r="B2" s="310"/>
      <c r="C2" s="310"/>
      <c r="D2" s="138"/>
    </row>
    <row r="3" spans="1:5" s="106" customFormat="1" ht="18" x14ac:dyDescent="0.35">
      <c r="A3" s="139"/>
      <c r="B3" s="140" t="s">
        <v>92</v>
      </c>
      <c r="C3" s="141" t="s">
        <v>93</v>
      </c>
      <c r="D3" s="142"/>
    </row>
    <row r="4" spans="1:5" s="106" customFormat="1" ht="18" x14ac:dyDescent="0.35">
      <c r="A4" s="101" t="s">
        <v>140</v>
      </c>
      <c r="B4" s="143"/>
      <c r="C4" s="144"/>
      <c r="D4" s="144"/>
    </row>
    <row r="5" spans="1:5" s="106" customFormat="1" ht="31" x14ac:dyDescent="0.35">
      <c r="A5" s="102" t="s">
        <v>141</v>
      </c>
      <c r="B5" s="104"/>
      <c r="C5" s="141"/>
      <c r="D5" s="13"/>
    </row>
    <row r="6" spans="1:5" s="106" customFormat="1" ht="18" x14ac:dyDescent="0.35">
      <c r="A6" s="119" t="s">
        <v>142</v>
      </c>
      <c r="B6" s="21"/>
      <c r="C6" s="151"/>
      <c r="D6" s="13">
        <f>IF(ISBLANK(B6),0,1)</f>
        <v>0</v>
      </c>
    </row>
    <row r="7" spans="1:5" s="106" customFormat="1" ht="18" x14ac:dyDescent="0.35">
      <c r="A7" s="119" t="s">
        <v>143</v>
      </c>
      <c r="B7" s="21"/>
      <c r="C7" s="151"/>
      <c r="D7" s="13">
        <f>IF(ISBLANK(B7),0,1)</f>
        <v>0</v>
      </c>
    </row>
    <row r="8" spans="1:5" s="106" customFormat="1" ht="46.5" x14ac:dyDescent="0.35">
      <c r="A8" s="146" t="s">
        <v>144</v>
      </c>
      <c r="B8" s="21"/>
      <c r="C8" s="151"/>
      <c r="D8" s="13">
        <f t="shared" ref="D8:D12" si="0">IF(ISBLANK(B8),0,1)</f>
        <v>0</v>
      </c>
    </row>
    <row r="9" spans="1:5" s="106" customFormat="1" ht="62" x14ac:dyDescent="0.35">
      <c r="A9" s="96" t="s">
        <v>145</v>
      </c>
      <c r="B9" s="21"/>
      <c r="C9" s="151"/>
      <c r="D9" s="13">
        <f t="shared" si="0"/>
        <v>0</v>
      </c>
    </row>
    <row r="10" spans="1:5" s="106" customFormat="1" ht="46.5" x14ac:dyDescent="0.35">
      <c r="A10" s="147" t="s">
        <v>146</v>
      </c>
      <c r="B10" s="104"/>
      <c r="C10" s="145"/>
      <c r="D10" s="13"/>
    </row>
    <row r="11" spans="1:5" s="106" customFormat="1" ht="18" x14ac:dyDescent="0.35">
      <c r="A11" s="119" t="s">
        <v>147</v>
      </c>
      <c r="B11" s="21"/>
      <c r="C11" s="151"/>
      <c r="D11" s="13">
        <f t="shared" si="0"/>
        <v>0</v>
      </c>
    </row>
    <row r="12" spans="1:5" s="106" customFormat="1" ht="31" x14ac:dyDescent="0.35">
      <c r="A12" s="97" t="s">
        <v>148</v>
      </c>
      <c r="B12" s="21"/>
      <c r="C12" s="151"/>
      <c r="D12" s="13">
        <f t="shared" si="0"/>
        <v>0</v>
      </c>
    </row>
    <row r="13" spans="1:5" s="106" customFormat="1" ht="31" x14ac:dyDescent="0.35">
      <c r="A13" s="114" t="s">
        <v>149</v>
      </c>
      <c r="B13" s="21"/>
      <c r="C13" s="151"/>
      <c r="D13" s="13">
        <f>IF(ISBLANK(B13),0,1)</f>
        <v>0</v>
      </c>
    </row>
    <row r="14" spans="1:5" s="106" customFormat="1" ht="18" x14ac:dyDescent="0.35">
      <c r="A14" s="97" t="s">
        <v>150</v>
      </c>
      <c r="B14" s="21"/>
      <c r="C14" s="151"/>
      <c r="D14" s="13">
        <f>IF(ISBLANK(B14),0,1)</f>
        <v>0</v>
      </c>
    </row>
    <row r="15" spans="1:5" s="106" customFormat="1" ht="62" x14ac:dyDescent="0.35">
      <c r="A15" s="97" t="s">
        <v>151</v>
      </c>
      <c r="B15" s="21"/>
      <c r="C15" s="152"/>
      <c r="D15" s="13">
        <f>IF(ISBLANK(B15),0,1)</f>
        <v>0</v>
      </c>
    </row>
    <row r="16" spans="1:5" s="106" customFormat="1" ht="31" x14ac:dyDescent="0.35">
      <c r="A16" s="97" t="s">
        <v>152</v>
      </c>
      <c r="B16" s="21"/>
      <c r="C16" s="152"/>
      <c r="D16" s="13">
        <f>IF(AND($B$15&lt;&gt;"",$B$15=0),1,IF(ISBLANK(B16),0,1))</f>
        <v>0</v>
      </c>
      <c r="E16"/>
    </row>
    <row r="17" spans="1:25" s="106" customFormat="1" ht="18" x14ac:dyDescent="0.35">
      <c r="A17" s="101" t="s">
        <v>153</v>
      </c>
      <c r="B17" s="148"/>
      <c r="C17" s="105"/>
      <c r="D17" s="144"/>
    </row>
    <row r="18" spans="1:25" s="106" customFormat="1" ht="15.5" x14ac:dyDescent="0.35">
      <c r="A18" s="97" t="s">
        <v>154</v>
      </c>
      <c r="B18" s="21"/>
      <c r="C18" s="78"/>
      <c r="D18" s="13">
        <f>IF(ISBLANK(B18),0,1)</f>
        <v>0</v>
      </c>
    </row>
    <row r="19" spans="1:25" s="106" customFormat="1" ht="15.5" x14ac:dyDescent="0.35">
      <c r="A19" s="97" t="s">
        <v>155</v>
      </c>
      <c r="B19" s="21"/>
      <c r="C19" s="78"/>
      <c r="D19" s="13">
        <f t="shared" ref="D19:D26" si="1">IF(ISBLANK(B19),0,1)</f>
        <v>0</v>
      </c>
    </row>
    <row r="20" spans="1:25" s="106" customFormat="1" ht="15.5" x14ac:dyDescent="0.35">
      <c r="A20" s="97" t="s">
        <v>156</v>
      </c>
      <c r="B20" s="21"/>
      <c r="C20" s="78"/>
      <c r="D20" s="13">
        <f t="shared" si="1"/>
        <v>0</v>
      </c>
    </row>
    <row r="21" spans="1:25" s="106" customFormat="1" ht="31" x14ac:dyDescent="0.35">
      <c r="A21" s="97" t="s">
        <v>157</v>
      </c>
      <c r="B21" s="21"/>
      <c r="C21" s="78"/>
      <c r="D21" s="13">
        <f t="shared" si="1"/>
        <v>0</v>
      </c>
    </row>
    <row r="22" spans="1:25" s="106" customFormat="1" ht="15.5" x14ac:dyDescent="0.35">
      <c r="A22" s="97" t="s">
        <v>158</v>
      </c>
      <c r="B22" s="153"/>
      <c r="C22" s="78"/>
      <c r="D22" s="13">
        <f>IF(AND($B$21&lt;&gt;"",$B$21=0),1,IF(ISBLANK(B22),0,1))</f>
        <v>0</v>
      </c>
    </row>
    <row r="23" spans="1:25" s="106" customFormat="1" ht="31" x14ac:dyDescent="0.35">
      <c r="A23" s="97" t="s">
        <v>159</v>
      </c>
      <c r="B23" s="153"/>
      <c r="C23" s="78"/>
      <c r="D23" s="13">
        <f>IF(AND($B$21&lt;&gt;"",$B$21=0),1,IF(ISBLANK(B23),0,1))</f>
        <v>0</v>
      </c>
    </row>
    <row r="24" spans="1:25" s="106" customFormat="1" ht="62" x14ac:dyDescent="0.35">
      <c r="A24" s="97" t="s">
        <v>160</v>
      </c>
      <c r="B24" s="21"/>
      <c r="C24" s="78"/>
      <c r="D24" s="13">
        <f t="shared" si="1"/>
        <v>0</v>
      </c>
    </row>
    <row r="25" spans="1:25" s="106" customFormat="1" ht="77.5" x14ac:dyDescent="0.35">
      <c r="A25" s="97" t="s">
        <v>161</v>
      </c>
      <c r="B25" s="21"/>
      <c r="C25" s="78"/>
      <c r="D25" s="13">
        <f t="shared" si="1"/>
        <v>0</v>
      </c>
    </row>
    <row r="26" spans="1:25" s="149" customFormat="1" ht="31" x14ac:dyDescent="0.35">
      <c r="A26" s="26" t="s">
        <v>162</v>
      </c>
      <c r="B26" s="153"/>
      <c r="C26" s="77"/>
      <c r="D26" s="13">
        <f t="shared" si="1"/>
        <v>0</v>
      </c>
      <c r="E26" s="106"/>
      <c r="F26" s="106"/>
      <c r="G26" s="106"/>
      <c r="H26" s="106"/>
      <c r="I26" s="106"/>
      <c r="J26" s="106"/>
      <c r="K26" s="106"/>
      <c r="L26" s="106"/>
      <c r="M26" s="106"/>
      <c r="N26" s="106"/>
      <c r="O26" s="106"/>
      <c r="P26" s="106"/>
      <c r="Q26" s="106"/>
      <c r="R26" s="106"/>
      <c r="S26" s="106"/>
      <c r="T26" s="106"/>
      <c r="U26" s="106"/>
      <c r="V26" s="106"/>
      <c r="W26" s="106"/>
      <c r="X26" s="106"/>
      <c r="Y26" s="106"/>
    </row>
    <row r="27" spans="1:25" s="106" customFormat="1" ht="18" x14ac:dyDescent="0.35">
      <c r="A27" s="101" t="s">
        <v>163</v>
      </c>
      <c r="B27" s="148"/>
      <c r="C27" s="105"/>
      <c r="D27" s="144"/>
    </row>
    <row r="28" spans="1:25" s="106" customFormat="1" ht="31" x14ac:dyDescent="0.35">
      <c r="A28" s="97" t="s">
        <v>164</v>
      </c>
      <c r="B28" s="69"/>
      <c r="C28" s="79"/>
      <c r="D28" s="13">
        <f>IF(ISBLANK(B28),0,1)</f>
        <v>0</v>
      </c>
    </row>
    <row r="29" spans="1:25" s="106" customFormat="1" ht="31" x14ac:dyDescent="0.35">
      <c r="A29" s="97" t="s">
        <v>165</v>
      </c>
      <c r="B29" s="69"/>
      <c r="C29" s="79"/>
      <c r="D29" s="13">
        <f>IF(ISBLANK(B29),0,1)</f>
        <v>0</v>
      </c>
    </row>
    <row r="30" spans="1:25" s="106" customFormat="1" ht="18" x14ac:dyDescent="0.35">
      <c r="A30" s="101" t="s">
        <v>166</v>
      </c>
      <c r="B30" s="148"/>
      <c r="C30" s="105"/>
      <c r="D30" s="144"/>
    </row>
    <row r="31" spans="1:25" s="106" customFormat="1" ht="31" x14ac:dyDescent="0.35">
      <c r="A31" s="97" t="s">
        <v>167</v>
      </c>
      <c r="B31" s="92"/>
      <c r="C31" s="77"/>
      <c r="D31" s="13">
        <f>IF(ISBLANK(B31),0,1)</f>
        <v>0</v>
      </c>
    </row>
    <row r="32" spans="1:25" s="106" customFormat="1" ht="31" x14ac:dyDescent="0.35">
      <c r="A32" s="97" t="s">
        <v>168</v>
      </c>
      <c r="B32" s="92"/>
      <c r="C32" s="77"/>
      <c r="D32" s="13">
        <f>IF(ISBLANK(B32),0,1)</f>
        <v>0</v>
      </c>
    </row>
    <row r="33" spans="1:25" s="106" customFormat="1" ht="31" x14ac:dyDescent="0.35">
      <c r="A33" s="97" t="s">
        <v>169</v>
      </c>
      <c r="B33" s="92"/>
      <c r="C33" s="77"/>
      <c r="D33" s="13">
        <f>IF(ISBLANK(B33),0,1)</f>
        <v>0</v>
      </c>
    </row>
    <row r="34" spans="1:25" s="106" customFormat="1" ht="31" x14ac:dyDescent="0.35">
      <c r="A34" s="97" t="s">
        <v>170</v>
      </c>
      <c r="B34" s="21"/>
      <c r="C34" s="77"/>
      <c r="D34" s="13">
        <f>IF(AND($B$33&lt;&gt;"",$B$33=0),1,IF(ISBLANK(B34),0,1))</f>
        <v>0</v>
      </c>
    </row>
    <row r="35" spans="1:25" s="149" customFormat="1" ht="15.5" x14ac:dyDescent="0.35">
      <c r="A35" s="9" t="s">
        <v>171</v>
      </c>
      <c r="B35" s="80"/>
      <c r="C35" s="77"/>
      <c r="D35" s="13">
        <f>IF(AND($B$33&lt;&gt;"",$B$33=0),1,IF(ISBLANK(B35),0,1))</f>
        <v>0</v>
      </c>
      <c r="E35" s="106"/>
      <c r="F35" s="106"/>
      <c r="G35" s="106"/>
      <c r="H35" s="106"/>
      <c r="I35" s="106"/>
      <c r="J35" s="106"/>
      <c r="K35" s="106"/>
      <c r="L35" s="106"/>
      <c r="M35" s="106"/>
      <c r="N35" s="106"/>
      <c r="O35" s="106"/>
      <c r="P35" s="106"/>
      <c r="Q35" s="106"/>
      <c r="R35" s="106"/>
      <c r="S35" s="106"/>
      <c r="T35" s="106"/>
      <c r="U35" s="106"/>
      <c r="V35" s="106"/>
      <c r="W35" s="106"/>
      <c r="X35" s="106"/>
      <c r="Y35" s="106"/>
    </row>
    <row r="36" spans="1:25" s="149" customFormat="1" ht="15.5" x14ac:dyDescent="0.35">
      <c r="A36" s="9" t="s">
        <v>172</v>
      </c>
      <c r="B36" s="153"/>
      <c r="C36" s="77"/>
      <c r="D36" s="13">
        <f>IF(AND($B$33&lt;&gt;"",$B$33=0),1,IF(ISBLANK(B36),0,1))</f>
        <v>0</v>
      </c>
      <c r="E36"/>
      <c r="F36" s="106"/>
      <c r="G36" s="106"/>
      <c r="H36" s="106"/>
      <c r="I36" s="106"/>
      <c r="J36" s="106"/>
      <c r="K36" s="106"/>
      <c r="L36" s="106"/>
      <c r="M36" s="106"/>
      <c r="N36" s="106"/>
      <c r="O36" s="106"/>
      <c r="P36" s="106"/>
      <c r="Q36" s="106"/>
      <c r="R36" s="106"/>
      <c r="S36" s="106"/>
      <c r="T36" s="106"/>
      <c r="U36" s="106"/>
      <c r="V36" s="106"/>
      <c r="W36" s="106"/>
      <c r="X36" s="106"/>
      <c r="Y36" s="106"/>
    </row>
    <row r="37" spans="1:25" s="106" customFormat="1" ht="31" x14ac:dyDescent="0.35">
      <c r="A37" s="97" t="s">
        <v>173</v>
      </c>
      <c r="B37" s="153"/>
      <c r="C37" s="77"/>
      <c r="D37" s="13">
        <f>IF(AND($B$33&lt;&gt;"",$B$33=0),1,IF(ISBLANK(B37),0,1))</f>
        <v>0</v>
      </c>
      <c r="E37"/>
    </row>
    <row r="38" spans="1:25" s="106" customFormat="1" ht="18" x14ac:dyDescent="0.35">
      <c r="A38" s="101" t="s">
        <v>174</v>
      </c>
      <c r="B38" s="148"/>
      <c r="C38" s="105"/>
      <c r="D38" s="144"/>
    </row>
    <row r="39" spans="1:25" s="106" customFormat="1" ht="31" x14ac:dyDescent="0.35">
      <c r="A39" s="24" t="s">
        <v>175</v>
      </c>
      <c r="B39" s="3"/>
      <c r="C39" s="63"/>
      <c r="D39" s="110">
        <f>IF(ISBLANK(B39),0,1)</f>
        <v>0</v>
      </c>
    </row>
    <row r="40" spans="1:25" s="106" customFormat="1" ht="15.5" x14ac:dyDescent="0.35">
      <c r="A40" s="24" t="s">
        <v>176</v>
      </c>
      <c r="B40" s="153"/>
      <c r="C40" s="3"/>
      <c r="D40" s="110">
        <f>IF(B39="No",1,IF(ISBLANK(B40),0,1))</f>
        <v>0</v>
      </c>
      <c r="E40"/>
    </row>
    <row r="41" spans="1:25" s="106" customFormat="1" ht="77.5" x14ac:dyDescent="0.35">
      <c r="A41" s="24" t="s">
        <v>177</v>
      </c>
      <c r="B41" s="3"/>
      <c r="C41" s="63"/>
      <c r="D41" s="110">
        <f>IF(ISBLANK(B41),0,1)</f>
        <v>0</v>
      </c>
    </row>
    <row r="42" spans="1:25" s="106" customFormat="1" ht="15.5" x14ac:dyDescent="0.35">
      <c r="A42" s="24" t="s">
        <v>178</v>
      </c>
      <c r="B42" s="153"/>
      <c r="C42" s="63"/>
      <c r="D42" s="110">
        <f>IF(OR($B$41="Yes",$B$41="n/a"),1,IF(ISBLANK(B42),0,1))</f>
        <v>0</v>
      </c>
      <c r="E42"/>
    </row>
    <row r="43" spans="1:25" s="106" customFormat="1" ht="15.5" hidden="1" x14ac:dyDescent="0.35">
      <c r="A43" s="150"/>
      <c r="B43" s="15"/>
      <c r="C43" s="15"/>
      <c r="D43" s="13"/>
    </row>
    <row r="44" spans="1:25" hidden="1" x14ac:dyDescent="0.35"/>
    <row r="45" spans="1:25" hidden="1" x14ac:dyDescent="0.35">
      <c r="D45">
        <f>SUM(D6:D43)</f>
        <v>0</v>
      </c>
    </row>
    <row r="46" spans="1:25" hidden="1" x14ac:dyDescent="0.35"/>
    <row r="47" spans="1:25" hidden="1" x14ac:dyDescent="0.35"/>
  </sheetData>
  <sheetProtection algorithmName="SHA-512" hashValue="QrdWbJUf0xRzdz8gybTPWuv0T79KUq863POBqvpNomKc6Qprb83yCQZHWcGiwk4QVHyLJzAIwKZ8n1+wtW7pEw==" saltValue="+qrKYkCCOxcCASkAmq/78g==" spinCount="100000" sheet="1" formatCells="0" formatColumns="0" formatRows="0" selectLockedCells="1"/>
  <mergeCells count="2">
    <mergeCell ref="A2:C2"/>
    <mergeCell ref="A1:D1"/>
  </mergeCells>
  <conditionalFormatting sqref="A16:C16">
    <cfRule type="expression" dxfId="74" priority="6">
      <formula>AND($B$15&lt;&gt;"",$B$15=0)</formula>
    </cfRule>
  </conditionalFormatting>
  <conditionalFormatting sqref="A22:C23">
    <cfRule type="expression" dxfId="73" priority="1">
      <formula>AND($B$21&lt;&gt;"",$B$21=0)</formula>
    </cfRule>
  </conditionalFormatting>
  <conditionalFormatting sqref="A34:C37">
    <cfRule type="expression" dxfId="72" priority="5">
      <formula>AND($B$33&lt;&gt;"",$B$33=0)</formula>
    </cfRule>
  </conditionalFormatting>
  <conditionalFormatting sqref="A40:C40">
    <cfRule type="expression" dxfId="71" priority="4">
      <formula>$B$39="No"</formula>
    </cfRule>
  </conditionalFormatting>
  <conditionalFormatting sqref="A42:C42">
    <cfRule type="expression" dxfId="70" priority="3">
      <formula>OR($B$41="N/A",$B$41="Yes")</formula>
    </cfRule>
  </conditionalFormatting>
  <dataValidations count="3">
    <dataValidation type="whole" operator="greaterThanOrEqual" allowBlank="1" showInputMessage="1" showErrorMessage="1" error="Please enter a whole number greater or equal to zero." sqref="B24:B25 B28:B29 B18:B21 B34" xr:uid="{ADBD0B03-B039-4DE8-A163-D3396C8E4C31}">
      <formula1>0</formula1>
    </dataValidation>
    <dataValidation type="whole" operator="greaterThanOrEqual" allowBlank="1" showInputMessage="1" showErrorMessage="1" error="Please enter a numerical value" sqref="B6:B9 B11:B15" xr:uid="{498F8060-B483-4A79-8100-AB4D63F92D49}">
      <formula1>0</formula1>
    </dataValidation>
    <dataValidation type="decimal" operator="greaterThanOrEqual" allowBlank="1" showInputMessage="1" showErrorMessage="1" error="Please enter a whole number greater or equal to zero." sqref="B31:B33" xr:uid="{92D962E7-CDB4-412E-B1CB-C247B34A9856}">
      <formula1>0</formula1>
    </dataValidation>
  </dataValidations>
  <printOptions horizontalCentered="1"/>
  <pageMargins left="0" right="0" top="0" bottom="0" header="0" footer="0"/>
  <pageSetup paperSize="8" scale="66" orientation="landscape" r:id="rId1"/>
  <headerFooter>
    <oddHeader>&amp;R&amp;"Calibri"&amp;10&amp;K000000 MFSA-RESTRICTED&amp;1#_x000D_</oddHeader>
  </headerFooter>
  <extLst>
    <ext xmlns:x14="http://schemas.microsoft.com/office/spreadsheetml/2009/9/main" uri="{78C0D931-6437-407d-A8EE-F0AAD7539E65}">
      <x14:conditionalFormattings>
        <x14:conditionalFormatting xmlns:xm="http://schemas.microsoft.com/office/excel/2006/main">
          <x14:cfRule type="expression" priority="11" id="{4FF2E0AB-00A9-45F8-A9D5-42F04A922CB1}">
            <xm:f>'Cover Sheet'!#REF!="Class A"</xm:f>
            <x14:dxf>
              <fill>
                <patternFill>
                  <bgColor theme="1"/>
                </patternFill>
              </fill>
            </x14:dxf>
          </x14:cfRule>
          <x14:cfRule type="expression" priority="12" id="{4C82534B-6C56-4736-9E74-7BB9635C6B4A}">
            <xm:f>'Cover Sheet'!#REF!="Class A under threshold"</xm:f>
            <x14:dxf>
              <fill>
                <patternFill>
                  <bgColor theme="1"/>
                </patternFill>
              </fill>
            </x14:dxf>
          </x14:cfRule>
          <xm:sqref>B35</xm:sqref>
        </x14:conditionalFormatting>
        <x14:conditionalFormatting xmlns:xm="http://schemas.microsoft.com/office/excel/2006/main">
          <x14:cfRule type="iconSet" priority="19" id="{3D53D070-F660-4DD7-9F2C-644B6BAC2E3E}">
            <x14:iconSet iconSet="3Symbols" showValue="0" custom="1">
              <x14:cfvo type="percent">
                <xm:f>0</xm:f>
              </x14:cfvo>
              <x14:cfvo type="num">
                <xm:f>0</xm:f>
              </x14:cfvo>
              <x14:cfvo type="num">
                <xm:f>1</xm:f>
              </x14:cfvo>
              <x14:cfIcon iconSet="3Symbols" iconId="0"/>
              <x14:cfIcon iconSet="3Symbols" iconId="0"/>
              <x14:cfIcon iconSet="3Symbols" iconId="2"/>
            </x14:iconSet>
          </x14:cfRule>
          <xm:sqref>D5:D6</xm:sqref>
        </x14:conditionalFormatting>
        <x14:conditionalFormatting xmlns:xm="http://schemas.microsoft.com/office/excel/2006/main">
          <x14:cfRule type="iconSet" priority="20" id="{BCA34807-19CC-4103-9638-D904F02D4ECE}">
            <x14:iconSet iconSet="3Symbols" showValue="0" custom="1">
              <x14:cfvo type="percent">
                <xm:f>0</xm:f>
              </x14:cfvo>
              <x14:cfvo type="num">
                <xm:f>0</xm:f>
              </x14:cfvo>
              <x14:cfvo type="num">
                <xm:f>1</xm:f>
              </x14:cfvo>
              <x14:cfIcon iconSet="3Symbols" iconId="0"/>
              <x14:cfIcon iconSet="3Symbols" iconId="0"/>
              <x14:cfIcon iconSet="3Symbols" iconId="2"/>
            </x14:iconSet>
          </x14:cfRule>
          <xm:sqref>D7:D12</xm:sqref>
        </x14:conditionalFormatting>
        <x14:conditionalFormatting xmlns:xm="http://schemas.microsoft.com/office/excel/2006/main">
          <x14:cfRule type="iconSet" priority="360" id="{FF90A288-5FBC-4EE7-A466-76033FAA0C94}">
            <x14:iconSet iconSet="3Symbols" showValue="0" custom="1">
              <x14:cfvo type="percent">
                <xm:f>0</xm:f>
              </x14:cfvo>
              <x14:cfvo type="num">
                <xm:f>0</xm:f>
              </x14:cfvo>
              <x14:cfvo type="num">
                <xm:f>1</xm:f>
              </x14:cfvo>
              <x14:cfIcon iconSet="3Symbols" iconId="0"/>
              <x14:cfIcon iconSet="3Symbols" iconId="0"/>
              <x14:cfIcon iconSet="3Symbols" iconId="2"/>
            </x14:iconSet>
          </x14:cfRule>
          <xm:sqref>D13:D16 D18:D26 D31:D37</xm:sqref>
        </x14:conditionalFormatting>
        <x14:conditionalFormatting xmlns:xm="http://schemas.microsoft.com/office/excel/2006/main">
          <x14:cfRule type="iconSet" priority="2" id="{19D1E1F7-9E18-4DB2-9D75-2542F97E0067}">
            <x14:iconSet iconSet="3Symbols" showValue="0" custom="1">
              <x14:cfvo type="percent">
                <xm:f>0</xm:f>
              </x14:cfvo>
              <x14:cfvo type="num">
                <xm:f>0</xm:f>
              </x14:cfvo>
              <x14:cfvo type="num">
                <xm:f>1</xm:f>
              </x14:cfvo>
              <x14:cfIcon iconSet="3Symbols" iconId="0"/>
              <x14:cfIcon iconSet="3Symbols" iconId="0"/>
              <x14:cfIcon iconSet="3Symbols" iconId="2"/>
            </x14:iconSet>
          </x14:cfRule>
          <xm:sqref>D28:D29</xm:sqref>
        </x14:conditionalFormatting>
        <x14:conditionalFormatting xmlns:xm="http://schemas.microsoft.com/office/excel/2006/main">
          <x14:cfRule type="iconSet" priority="314" id="{3D31807F-6EE0-4AB7-A77E-DC4F3170624E}">
            <x14:iconSet iconSet="3Symbols" showValue="0" custom="1">
              <x14:cfvo type="percent">
                <xm:f>0</xm:f>
              </x14:cfvo>
              <x14:cfvo type="num">
                <xm:f>0</xm:f>
              </x14:cfvo>
              <x14:cfvo type="num">
                <xm:f>1</xm:f>
              </x14:cfvo>
              <x14:cfIcon iconSet="3Symbols" iconId="0"/>
              <x14:cfIcon iconSet="3Symbols" iconId="0"/>
              <x14:cfIcon iconSet="3Symbols" iconId="2"/>
            </x14:iconSet>
          </x14:cfRule>
          <xm:sqref>D39:D42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9B6FFF43-6573-4C39-9B7C-EC3FC6357DE0}">
          <x14:formula1>
            <xm:f>Sheet1!$N$12:$N$14</xm:f>
          </x14:formula1>
          <xm:sqref>B41</xm:sqref>
        </x14:dataValidation>
        <x14:dataValidation type="list" allowBlank="1" showInputMessage="1" showErrorMessage="1" xr:uid="{FC0CAF08-C973-47D2-BA37-3C0DDC15134E}">
          <x14:formula1>
            <xm:f>Sheet1!$E$12:$E$13</xm:f>
          </x14:formula1>
          <xm:sqref>B41 B39 B35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274A5-E792-4009-BD8C-90D425F1746C}">
  <sheetPr codeName="Sheet9">
    <pageSetUpPr fitToPage="1"/>
  </sheetPr>
  <dimension ref="A1:K110"/>
  <sheetViews>
    <sheetView showGridLines="0" view="pageBreakPreview" topLeftCell="O4" zoomScale="85" zoomScaleNormal="80" zoomScaleSheetLayoutView="85" workbookViewId="0">
      <selection activeCell="C4" sqref="C4"/>
    </sheetView>
  </sheetViews>
  <sheetFormatPr defaultColWidth="65.453125" defaultRowHeight="14.5" zeroHeight="1" x14ac:dyDescent="0.35"/>
  <cols>
    <col min="1" max="1" width="77.90625" customWidth="1"/>
    <col min="2" max="2" width="46.7265625" style="154" customWidth="1"/>
    <col min="3" max="3" width="46.453125" style="154" customWidth="1"/>
    <col min="4" max="4" width="16" customWidth="1"/>
    <col min="177" max="179" width="65.453125" customWidth="1"/>
  </cols>
  <sheetData>
    <row r="1" spans="1:6" s="259" customFormat="1" ht="43.4" customHeight="1" thickBot="1" x14ac:dyDescent="0.45">
      <c r="A1" s="311" t="s">
        <v>179</v>
      </c>
      <c r="B1" s="312"/>
      <c r="C1" s="312"/>
      <c r="D1" s="312"/>
      <c r="E1" s="312"/>
      <c r="F1" s="312"/>
    </row>
    <row r="2" spans="1:6" ht="32.25" customHeight="1" thickTop="1" thickBot="1" x14ac:dyDescent="0.4">
      <c r="A2" s="112"/>
      <c r="B2" s="98" t="s">
        <v>92</v>
      </c>
      <c r="C2" s="99" t="s">
        <v>93</v>
      </c>
      <c r="D2" s="110"/>
      <c r="F2" s="137"/>
    </row>
    <row r="3" spans="1:6" s="137" customFormat="1" ht="32.25" customHeight="1" x14ac:dyDescent="0.35">
      <c r="A3" s="101" t="s">
        <v>180</v>
      </c>
      <c r="B3" s="105"/>
      <c r="C3" s="105"/>
      <c r="D3" s="105"/>
      <c r="E3"/>
    </row>
    <row r="4" spans="1:6" s="155" customFormat="1" ht="49.5" customHeight="1" x14ac:dyDescent="0.35">
      <c r="A4" s="24" t="s">
        <v>181</v>
      </c>
      <c r="B4" s="3"/>
      <c r="C4" s="76"/>
      <c r="D4" s="110">
        <f>IF(ISBLANK(B4),0,1)</f>
        <v>0</v>
      </c>
      <c r="E4"/>
    </row>
    <row r="5" spans="1:6" s="137" customFormat="1" ht="49.5" customHeight="1" x14ac:dyDescent="0.35">
      <c r="A5" s="156" t="s">
        <v>182</v>
      </c>
      <c r="B5" s="177"/>
      <c r="C5" s="76"/>
      <c r="D5" s="110">
        <f>IF(B4="Yes",1,IF(ISBLANK(B5),0,1))</f>
        <v>0</v>
      </c>
      <c r="E5"/>
    </row>
    <row r="6" spans="1:6" s="137" customFormat="1" ht="27.65" customHeight="1" x14ac:dyDescent="0.35">
      <c r="A6" s="101" t="s">
        <v>476</v>
      </c>
      <c r="B6" s="105"/>
      <c r="C6" s="105"/>
      <c r="D6" s="105"/>
      <c r="E6"/>
    </row>
    <row r="7" spans="1:6" s="137" customFormat="1" ht="31" x14ac:dyDescent="0.35">
      <c r="A7" s="9" t="s">
        <v>183</v>
      </c>
      <c r="B7" s="3"/>
      <c r="C7" s="62"/>
      <c r="D7" s="110">
        <f>IF(ISBLANK(B7),0,1)</f>
        <v>0</v>
      </c>
      <c r="E7"/>
      <c r="F7" s="157"/>
    </row>
    <row r="8" spans="1:6" s="155" customFormat="1" ht="31" x14ac:dyDescent="0.35">
      <c r="A8" s="111" t="s">
        <v>184</v>
      </c>
      <c r="B8" s="3"/>
      <c r="C8" s="62"/>
      <c r="D8" s="110">
        <f>IF($B$7="No",2,IF(ISBLANK(B8),0,1))</f>
        <v>0</v>
      </c>
      <c r="E8"/>
      <c r="F8" s="158"/>
    </row>
    <row r="9" spans="1:6" s="155" customFormat="1" ht="62" x14ac:dyDescent="0.35">
      <c r="A9" s="111" t="s">
        <v>185</v>
      </c>
      <c r="B9" s="72"/>
      <c r="C9" s="62"/>
      <c r="D9" s="110">
        <f>IF($B$7="No",1,IF($B$8="No",1,IF(ISBLANK(B9),0,1)))</f>
        <v>0</v>
      </c>
      <c r="E9" s="159"/>
      <c r="F9" s="158"/>
    </row>
    <row r="10" spans="1:6" s="137" customFormat="1" ht="31" x14ac:dyDescent="0.35">
      <c r="A10" s="9" t="s">
        <v>186</v>
      </c>
      <c r="B10" s="8"/>
      <c r="C10" s="76"/>
      <c r="D10" s="110">
        <f>IF($B$7="No",1,IF($B$8="Yes",1,IF(ISBLANK(B10),0,1)))</f>
        <v>0</v>
      </c>
      <c r="E10" s="160"/>
      <c r="F10" s="157"/>
    </row>
    <row r="11" spans="1:6" s="137" customFormat="1" ht="18" x14ac:dyDescent="0.35">
      <c r="A11" s="9" t="s">
        <v>187</v>
      </c>
      <c r="B11" s="177"/>
      <c r="C11" s="62"/>
      <c r="D11" s="110">
        <f>IF(OR($B$7="No",$B$8="Yes"),1,IF(ISBLANK(B11),0,1))</f>
        <v>0</v>
      </c>
      <c r="E11" s="159"/>
      <c r="F11" s="157"/>
    </row>
    <row r="12" spans="1:6" s="155" customFormat="1" ht="15.5" x14ac:dyDescent="0.35">
      <c r="A12" s="9" t="s">
        <v>188</v>
      </c>
      <c r="B12" s="3"/>
      <c r="C12" s="62"/>
      <c r="D12" s="110">
        <f>IF(ISBLANK(B12),0,1)</f>
        <v>0</v>
      </c>
      <c r="E12"/>
      <c r="F12" s="158"/>
    </row>
    <row r="13" spans="1:6" s="155" customFormat="1" ht="15.5" x14ac:dyDescent="0.35">
      <c r="A13" s="161" t="s">
        <v>189</v>
      </c>
      <c r="B13" s="72"/>
      <c r="C13" s="62"/>
      <c r="D13" s="110">
        <f>IF(B12="Yes",1,IF(ISBLANK(B13),0,1))</f>
        <v>0</v>
      </c>
      <c r="E13" s="162"/>
      <c r="F13" s="158"/>
    </row>
    <row r="14" spans="1:6" ht="30.65" customHeight="1" x14ac:dyDescent="0.35">
      <c r="A14" s="163" t="s">
        <v>478</v>
      </c>
      <c r="B14" s="178"/>
      <c r="C14" s="184"/>
      <c r="D14" s="105"/>
    </row>
    <row r="15" spans="1:6" s="137" customFormat="1" ht="62" x14ac:dyDescent="0.35">
      <c r="A15" s="164" t="s">
        <v>190</v>
      </c>
      <c r="B15" s="3"/>
      <c r="C15" s="68"/>
      <c r="D15" s="110">
        <f>IF(ISBLANK(B15),0,1)</f>
        <v>0</v>
      </c>
      <c r="E15"/>
      <c r="F15" s="157"/>
    </row>
    <row r="16" spans="1:6" s="155" customFormat="1" ht="56.9" customHeight="1" x14ac:dyDescent="0.35">
      <c r="A16" s="96" t="s">
        <v>191</v>
      </c>
      <c r="B16" s="3"/>
      <c r="C16" s="62"/>
      <c r="D16" s="110">
        <f>IF(ISBLANK(B16),0,1)</f>
        <v>0</v>
      </c>
      <c r="E16"/>
    </row>
    <row r="17" spans="1:11" s="155" customFormat="1" ht="56.9" customHeight="1" x14ac:dyDescent="0.35">
      <c r="A17" s="161" t="s">
        <v>189</v>
      </c>
      <c r="B17" s="72"/>
      <c r="C17" s="62"/>
      <c r="D17" s="110">
        <f>IF(B16="Yes",1,IF(ISBLANK(B17),0,1))</f>
        <v>0</v>
      </c>
      <c r="E17" s="162"/>
    </row>
    <row r="18" spans="1:11" s="137" customFormat="1" ht="27.65" customHeight="1" x14ac:dyDescent="0.35">
      <c r="A18" s="96" t="s">
        <v>192</v>
      </c>
      <c r="B18" s="3"/>
      <c r="C18" s="68"/>
      <c r="D18" s="110">
        <f>IF(ISBLANK(B18),0,1)</f>
        <v>0</v>
      </c>
      <c r="E18"/>
    </row>
    <row r="19" spans="1:11" s="155" customFormat="1" ht="46.5" x14ac:dyDescent="0.35">
      <c r="A19" s="96" t="s">
        <v>193</v>
      </c>
      <c r="B19" s="3"/>
      <c r="C19" s="68"/>
      <c r="D19" s="110">
        <f>IF($B$18=Sheet1!$N$13,1,IF(ISBLANK(B19),0,1))</f>
        <v>0</v>
      </c>
      <c r="E19"/>
    </row>
    <row r="20" spans="1:11" s="137" customFormat="1" ht="29.25" customHeight="1" x14ac:dyDescent="0.35">
      <c r="A20" s="96" t="s">
        <v>194</v>
      </c>
      <c r="B20" s="72"/>
      <c r="C20" s="63"/>
      <c r="D20" s="110">
        <f>IF($B$18="No",1,IF(AND($B$19&lt;&gt;"",$B$19&lt;&gt;"Other - Please specify in next question."),1,IF(ISBLANK(B20),0,1)))</f>
        <v>0</v>
      </c>
      <c r="E20" s="165"/>
    </row>
    <row r="21" spans="1:11" s="137" customFormat="1" ht="31" x14ac:dyDescent="0.35">
      <c r="A21" s="96" t="s">
        <v>195</v>
      </c>
      <c r="B21" s="72"/>
      <c r="C21" s="63"/>
      <c r="D21" s="110">
        <f>IF($B$19="Other - Please specify in next question",1,IF(ISBLANK(B21),0,1))</f>
        <v>0</v>
      </c>
      <c r="E21"/>
    </row>
    <row r="22" spans="1:11" s="137" customFormat="1" ht="29.5" customHeight="1" x14ac:dyDescent="0.35">
      <c r="A22" s="101" t="s">
        <v>477</v>
      </c>
      <c r="B22" s="105"/>
      <c r="C22" s="105"/>
      <c r="D22" s="105"/>
      <c r="E22"/>
    </row>
    <row r="23" spans="1:11" s="166" customFormat="1" ht="27" customHeight="1" x14ac:dyDescent="0.35">
      <c r="A23" s="96" t="s">
        <v>196</v>
      </c>
      <c r="B23" s="72"/>
      <c r="C23" s="68"/>
      <c r="D23" s="110">
        <f>IF(ISBLANK(B23),0,1)</f>
        <v>0</v>
      </c>
      <c r="E23"/>
    </row>
    <row r="24" spans="1:11" s="166" customFormat="1" ht="27" customHeight="1" x14ac:dyDescent="0.35">
      <c r="A24" s="101" t="s">
        <v>197</v>
      </c>
      <c r="B24" s="105"/>
      <c r="C24" s="105"/>
      <c r="D24" s="105"/>
      <c r="E24" s="167"/>
    </row>
    <row r="25" spans="1:11" s="155" customFormat="1" ht="62" x14ac:dyDescent="0.35">
      <c r="A25" s="9" t="s">
        <v>198</v>
      </c>
      <c r="B25" s="3"/>
      <c r="C25" s="68"/>
      <c r="D25" s="110">
        <f>IF(ISBLANK(B25),0,1)</f>
        <v>0</v>
      </c>
      <c r="E25" s="168"/>
    </row>
    <row r="26" spans="1:11" s="137" customFormat="1" ht="15.5" x14ac:dyDescent="0.35">
      <c r="A26" s="97" t="s">
        <v>189</v>
      </c>
      <c r="B26" s="3"/>
      <c r="C26" s="68"/>
      <c r="D26" s="110">
        <f>IF($B$25="Yes",1,IF(ISBLANK(B26),0,1))</f>
        <v>0</v>
      </c>
      <c r="E26" s="14"/>
    </row>
    <row r="27" spans="1:11" ht="27" customHeight="1" x14ac:dyDescent="0.35">
      <c r="A27" s="9" t="s">
        <v>199</v>
      </c>
      <c r="B27" s="3"/>
      <c r="C27" s="116"/>
      <c r="D27" s="110">
        <f>IF($B$25="No",1,IF(ISBLANK(B27),0,1))</f>
        <v>0</v>
      </c>
      <c r="E27" s="169"/>
    </row>
    <row r="28" spans="1:11" ht="31" x14ac:dyDescent="0.35">
      <c r="A28" s="9" t="s">
        <v>200</v>
      </c>
      <c r="B28" s="3"/>
      <c r="C28" s="116"/>
      <c r="D28" s="110">
        <f t="shared" ref="D28:D29" si="0">IF($B$25="No",1,IF(ISBLANK(B28),0,1))</f>
        <v>0</v>
      </c>
      <c r="E28" s="169"/>
      <c r="F28" s="170"/>
      <c r="G28" s="170"/>
      <c r="H28" s="170"/>
      <c r="I28" s="170"/>
      <c r="J28" s="170"/>
      <c r="K28" s="170"/>
    </row>
    <row r="29" spans="1:11" ht="31" x14ac:dyDescent="0.35">
      <c r="A29" s="9" t="s">
        <v>201</v>
      </c>
      <c r="B29" s="30"/>
      <c r="C29" s="116"/>
      <c r="D29" s="110">
        <f t="shared" si="0"/>
        <v>0</v>
      </c>
      <c r="E29" s="169"/>
      <c r="F29" s="171"/>
      <c r="G29" s="171"/>
      <c r="H29" s="171"/>
      <c r="I29" s="171"/>
      <c r="J29" s="171"/>
      <c r="K29" s="171"/>
    </row>
    <row r="30" spans="1:11" ht="15.5" x14ac:dyDescent="0.35">
      <c r="A30" s="9" t="s">
        <v>189</v>
      </c>
      <c r="B30" s="72"/>
      <c r="C30" s="30"/>
      <c r="D30" s="110">
        <f>IF(B25="No",1,IF(AND($B$29&lt;&gt;"",$B$29&lt;&gt;"Other - Please specify in next question."),1,IF(ISBLANK(B30),0,1)))</f>
        <v>0</v>
      </c>
      <c r="E30" s="171"/>
      <c r="F30" s="171"/>
      <c r="G30" s="171"/>
      <c r="H30" s="171"/>
      <c r="I30" s="171"/>
      <c r="J30" s="171"/>
      <c r="K30" s="171"/>
    </row>
    <row r="31" spans="1:11" ht="18" x14ac:dyDescent="0.35">
      <c r="A31" s="101" t="s">
        <v>202</v>
      </c>
      <c r="B31" s="105"/>
      <c r="C31" s="105"/>
      <c r="D31" s="105"/>
      <c r="E31" s="170"/>
      <c r="F31" s="170"/>
      <c r="G31" s="170"/>
      <c r="H31" s="170"/>
      <c r="I31" s="170"/>
      <c r="J31" s="170"/>
      <c r="K31" s="170"/>
    </row>
    <row r="32" spans="1:11" ht="38.25" customHeight="1" x14ac:dyDescent="0.35">
      <c r="A32" s="97" t="s">
        <v>203</v>
      </c>
      <c r="B32" s="3"/>
      <c r="C32" s="62"/>
      <c r="D32" s="110">
        <f>IF(ISBLANK(B32),0,1)</f>
        <v>0</v>
      </c>
    </row>
    <row r="33" spans="1:5" ht="38.25" customHeight="1" x14ac:dyDescent="0.35">
      <c r="A33" s="97" t="s">
        <v>189</v>
      </c>
      <c r="B33" s="72"/>
      <c r="C33" s="68"/>
      <c r="D33" s="110">
        <f>IF(B32="Yes",1,IF(ISBLANK(B33),0,1))</f>
        <v>0</v>
      </c>
    </row>
    <row r="34" spans="1:5" ht="27" customHeight="1" x14ac:dyDescent="0.35">
      <c r="A34" s="172" t="s">
        <v>204</v>
      </c>
      <c r="B34" s="16"/>
      <c r="C34" s="63"/>
      <c r="D34" s="110"/>
    </row>
    <row r="35" spans="1:5" ht="27" customHeight="1" x14ac:dyDescent="0.35">
      <c r="A35" s="173" t="s">
        <v>205</v>
      </c>
      <c r="B35" s="3"/>
      <c r="C35" s="63"/>
      <c r="D35" s="110">
        <f>IF(ISBLANK(B35),0,1)</f>
        <v>0</v>
      </c>
    </row>
    <row r="36" spans="1:5" ht="27" customHeight="1" x14ac:dyDescent="0.35">
      <c r="A36" s="174" t="s">
        <v>206</v>
      </c>
      <c r="B36" s="3"/>
      <c r="C36" s="63"/>
      <c r="D36" s="110">
        <f>IF(ISBLANK(B36),0,1)</f>
        <v>0</v>
      </c>
    </row>
    <row r="37" spans="1:5" ht="27" customHeight="1" x14ac:dyDescent="0.35">
      <c r="A37" s="174" t="s">
        <v>207</v>
      </c>
      <c r="B37" s="3"/>
      <c r="C37" s="63"/>
      <c r="D37" s="110">
        <f>IF(ISBLANK(B37),0,1)</f>
        <v>0</v>
      </c>
      <c r="E37" s="175"/>
    </row>
    <row r="38" spans="1:5" hidden="1" x14ac:dyDescent="0.35">
      <c r="D38" s="176">
        <f>SUM(D4:D37)</f>
        <v>0</v>
      </c>
    </row>
    <row r="109" x14ac:dyDescent="0.35"/>
    <row r="110" x14ac:dyDescent="0.35"/>
  </sheetData>
  <sheetProtection algorithmName="SHA-512" hashValue="+tCd8PtpMWoZSdh0y1ButhKDQPmV5N1vv2UULWMM87xa2pLWOvl+mG6RKntrg/dn1m6jaeiKzvP3HHLn5WCI8w==" saltValue="SrlN5CfQgjqF1F1xKlzvNw==" spinCount="100000" sheet="1" formatCells="0" formatColumns="0" formatRows="0" selectLockedCells="1"/>
  <mergeCells count="1">
    <mergeCell ref="A1:XFD1"/>
  </mergeCells>
  <phoneticPr fontId="20" type="noConversion"/>
  <conditionalFormatting sqref="A21 C21">
    <cfRule type="expression" dxfId="67" priority="13">
      <formula>$B$19="Other - Please specify in next question"</formula>
    </cfRule>
  </conditionalFormatting>
  <conditionalFormatting sqref="A5:C5">
    <cfRule type="expression" dxfId="66" priority="20">
      <formula>$B$4="Yes"</formula>
    </cfRule>
  </conditionalFormatting>
  <conditionalFormatting sqref="A8:C11">
    <cfRule type="expression" dxfId="65" priority="19">
      <formula>$B$7="No"</formula>
    </cfRule>
  </conditionalFormatting>
  <conditionalFormatting sqref="A9:C9">
    <cfRule type="expression" dxfId="63" priority="18">
      <formula>$B$8="No"</formula>
    </cfRule>
  </conditionalFormatting>
  <conditionalFormatting sqref="A10:C11">
    <cfRule type="expression" dxfId="62" priority="17">
      <formula>$B$8="Yes"</formula>
    </cfRule>
  </conditionalFormatting>
  <conditionalFormatting sqref="A13:C13">
    <cfRule type="expression" dxfId="60" priority="16">
      <formula>$B$12="Yes"</formula>
    </cfRule>
  </conditionalFormatting>
  <conditionalFormatting sqref="A17:C17">
    <cfRule type="expression" dxfId="59" priority="15">
      <formula>$B$16="Yes"</formula>
    </cfRule>
  </conditionalFormatting>
  <conditionalFormatting sqref="A19:C20">
    <cfRule type="expression" dxfId="58" priority="14">
      <formula>$B$18="No"</formula>
    </cfRule>
  </conditionalFormatting>
  <conditionalFormatting sqref="A20:C20">
    <cfRule type="expression" dxfId="57" priority="7">
      <formula>AND($B$19&lt;&gt;"",$B$19&lt;&gt;"Other - Please specify in next question.")</formula>
    </cfRule>
  </conditionalFormatting>
  <conditionalFormatting sqref="A26:C26">
    <cfRule type="expression" dxfId="56" priority="6">
      <formula>$B$25="Yes"</formula>
    </cfRule>
  </conditionalFormatting>
  <conditionalFormatting sqref="A27:C30">
    <cfRule type="expression" dxfId="55" priority="11">
      <formula>$B$25="No"</formula>
    </cfRule>
  </conditionalFormatting>
  <conditionalFormatting sqref="A30:C30">
    <cfRule type="expression" dxfId="54" priority="9">
      <formula>AND($B$29&lt;&gt;"",$B$29&lt;&gt;"Other - Please specify in next question.")</formula>
    </cfRule>
  </conditionalFormatting>
  <conditionalFormatting sqref="A33:C33">
    <cfRule type="expression" dxfId="53" priority="8">
      <formula>$B$32="Yes"</formula>
    </cfRule>
  </conditionalFormatting>
  <conditionalFormatting sqref="C16">
    <cfRule type="expression" dxfId="43" priority="37">
      <formula>#REF!="Not applicable for individual CSPs"</formula>
    </cfRule>
  </conditionalFormatting>
  <conditionalFormatting sqref="C32">
    <cfRule type="expression" dxfId="41" priority="31">
      <formula>#REF!="Not applicable for individual CSPs"</formula>
    </cfRule>
  </conditionalFormatting>
  <dataValidations count="1">
    <dataValidation allowBlank="1" showInputMessage="1" showErrorMessage="1" error="Please enter text" sqref="B20:B21 B23 B30 B9 B33 B13 B17" xr:uid="{77D283F0-7F1C-4F88-90FB-5474408CD615}"/>
  </dataValidations>
  <printOptions horizontalCentered="1"/>
  <pageMargins left="0" right="0" top="0" bottom="0" header="0" footer="0"/>
  <pageSetup paperSize="8" scale="65" orientation="landscape" r:id="rId1"/>
  <headerFooter>
    <oddHeader>&amp;R&amp;"Calibri"&amp;10&amp;K000000 MFSA-RESTRICTED&amp;1#_x000D_</oddHeader>
  </headerFooter>
  <extLst>
    <ext xmlns:x14="http://schemas.microsoft.com/office/spreadsheetml/2009/9/main" uri="{78C0D931-6437-407d-A8EE-F0AAD7539E65}">
      <x14:conditionalFormattings>
        <x14:conditionalFormatting xmlns:xm="http://schemas.microsoft.com/office/excel/2006/main">
          <x14:cfRule type="expression" priority="56" id="{CC13975E-FA32-417F-AE2C-A9F68079439D}">
            <xm:f>#REF!=Sheet1!$N$13</xm:f>
            <x14:dxf>
              <fill>
                <patternFill>
                  <bgColor theme="1"/>
                </patternFill>
              </fill>
            </x14:dxf>
          </x14:cfRule>
          <xm:sqref>A8:C11</xm:sqref>
        </x14:conditionalFormatting>
        <x14:conditionalFormatting xmlns:xm="http://schemas.microsoft.com/office/excel/2006/main">
          <x14:cfRule type="expression" priority="55" id="{6754D7C9-6E76-41D2-8DF4-CE230D818A39}">
            <xm:f>#REF!=Sheet1!$N$12</xm:f>
            <x14:dxf>
              <fill>
                <patternFill>
                  <bgColor theme="1"/>
                </patternFill>
              </fill>
            </x14:dxf>
          </x14:cfRule>
          <xm:sqref>A10:C11</xm:sqref>
        </x14:conditionalFormatting>
        <x14:conditionalFormatting xmlns:xm="http://schemas.microsoft.com/office/excel/2006/main">
          <x14:cfRule type="expression" priority="2" id="{7EA91C37-D9C7-4380-84D4-A1DCE018B427}">
            <xm:f>'Cover Sheet'!#REF!="Class B under threshold"</xm:f>
            <x14:dxf>
              <fill>
                <patternFill>
                  <bgColor theme="1"/>
                </patternFill>
              </fill>
            </x14:dxf>
          </x14:cfRule>
          <xm:sqref>A24:D24</xm:sqref>
        </x14:conditionalFormatting>
        <x14:conditionalFormatting xmlns:xm="http://schemas.microsoft.com/office/excel/2006/main">
          <x14:cfRule type="expression" priority="1" id="{00D1D2A0-A891-482D-8D73-995E27A3988F}">
            <xm:f>'Cover Sheet'!#REF!="Class B under threshold"</xm:f>
            <x14:dxf>
              <fill>
                <patternFill>
                  <bgColor theme="1"/>
                </patternFill>
              </fill>
            </x14:dxf>
          </x14:cfRule>
          <xm:sqref>A31:D31</xm:sqref>
        </x14:conditionalFormatting>
        <x14:conditionalFormatting xmlns:xm="http://schemas.microsoft.com/office/excel/2006/main">
          <x14:cfRule type="expression" priority="41" id="{A59D5D57-2649-4736-B2B1-6503CBC07007}">
            <xm:f>'Cover Sheet'!#REF!="Class A"</xm:f>
            <x14:dxf>
              <fill>
                <patternFill>
                  <bgColor theme="1"/>
                </patternFill>
              </fill>
            </x14:dxf>
          </x14:cfRule>
          <x14:cfRule type="expression" priority="42" id="{218F9233-3ABB-4020-ADFA-D1930BD2DF78}">
            <xm:f>'Cover Sheet'!#REF!="Class A under threshold"</xm:f>
            <x14:dxf>
              <fill>
                <patternFill>
                  <bgColor theme="1"/>
                </patternFill>
              </fill>
            </x14:dxf>
          </x14:cfRule>
          <xm:sqref>B4</xm:sqref>
        </x14:conditionalFormatting>
        <x14:conditionalFormatting xmlns:xm="http://schemas.microsoft.com/office/excel/2006/main">
          <x14:cfRule type="expression" priority="39" id="{89816125-635F-431E-AF23-55D701F5717A}">
            <xm:f>'Cover Sheet'!#REF!="Class A"</xm:f>
            <x14:dxf>
              <fill>
                <patternFill>
                  <bgColor theme="1"/>
                </patternFill>
              </fill>
            </x14:dxf>
          </x14:cfRule>
          <x14:cfRule type="expression" priority="40" id="{CFF01870-EBEB-4060-BC1D-6A9798FB49AB}">
            <xm:f>'Cover Sheet'!#REF!="Class A under threshold"</xm:f>
            <x14:dxf>
              <fill>
                <patternFill>
                  <bgColor theme="1"/>
                </patternFill>
              </fill>
            </x14:dxf>
          </x14:cfRule>
          <xm:sqref>B7</xm:sqref>
        </x14:conditionalFormatting>
        <x14:conditionalFormatting xmlns:xm="http://schemas.microsoft.com/office/excel/2006/main">
          <x14:cfRule type="expression" priority="28" id="{3EE58414-E24A-4BE5-896A-BBF61C2369BE}">
            <xm:f>'Cover Sheet'!#REF!="Class B under threshold"</xm:f>
            <x14:dxf>
              <fill>
                <patternFill>
                  <bgColor theme="1"/>
                </patternFill>
              </fill>
            </x14:dxf>
          </x14:cfRule>
          <xm:sqref>B3:D3</xm:sqref>
        </x14:conditionalFormatting>
        <x14:conditionalFormatting xmlns:xm="http://schemas.microsoft.com/office/excel/2006/main">
          <x14:cfRule type="expression" priority="5" id="{81D0F1E5-8841-43D1-9AB1-71BB01068FD0}">
            <xm:f>'Cover Sheet'!#REF!="Class B under threshold"</xm:f>
            <x14:dxf>
              <fill>
                <patternFill>
                  <bgColor theme="1"/>
                </patternFill>
              </fill>
            </x14:dxf>
          </x14:cfRule>
          <xm:sqref>B6:D6</xm:sqref>
        </x14:conditionalFormatting>
        <x14:conditionalFormatting xmlns:xm="http://schemas.microsoft.com/office/excel/2006/main">
          <x14:cfRule type="expression" priority="3" id="{0C6125FF-C8DF-4F28-9791-C236B1DCBCD4}">
            <xm:f>'Cover Sheet'!#REF!="Class B under threshold"</xm:f>
            <x14:dxf>
              <fill>
                <patternFill>
                  <bgColor theme="1"/>
                </patternFill>
              </fill>
            </x14:dxf>
          </x14:cfRule>
          <xm:sqref>B22:D22</xm:sqref>
        </x14:conditionalFormatting>
        <x14:conditionalFormatting xmlns:xm="http://schemas.microsoft.com/office/excel/2006/main">
          <x14:cfRule type="expression" priority="38" id="{D3BE80EA-0303-4498-B9CB-7015CA6B6261}">
            <xm:f>'Cover Sheet'!#REF!="Class B under threshold"</xm:f>
            <x14:dxf>
              <fill>
                <patternFill>
                  <bgColor theme="1"/>
                </patternFill>
              </fill>
            </x14:dxf>
          </x14:cfRule>
          <xm:sqref>C16</xm:sqref>
        </x14:conditionalFormatting>
        <x14:conditionalFormatting xmlns:xm="http://schemas.microsoft.com/office/excel/2006/main">
          <x14:cfRule type="expression" priority="32" id="{44F6DDA8-1BD1-4BDE-A0BE-384C51A4F66B}">
            <xm:f>'Cover Sheet'!#REF!="Class B under threshold"</xm:f>
            <x14:dxf>
              <fill>
                <patternFill>
                  <bgColor theme="1"/>
                </patternFill>
              </fill>
            </x14:dxf>
          </x14:cfRule>
          <xm:sqref>C32</xm:sqref>
        </x14:conditionalFormatting>
        <x14:conditionalFormatting xmlns:xm="http://schemas.microsoft.com/office/excel/2006/main">
          <x14:cfRule type="iconSet" priority="48" id="{5B696636-DCCC-42C8-BF66-310A9990481A}">
            <x14:iconSet iconSet="3Symbols" showValue="0" custom="1">
              <x14:cfvo type="percent">
                <xm:f>0</xm:f>
              </x14:cfvo>
              <x14:cfvo type="num">
                <xm:f>0</xm:f>
              </x14:cfvo>
              <x14:cfvo type="num">
                <xm:f>1</xm:f>
              </x14:cfvo>
              <x14:cfIcon iconSet="3Symbols" iconId="0"/>
              <x14:cfIcon iconSet="3Symbols" iconId="0"/>
              <x14:cfIcon iconSet="3Symbols" iconId="2"/>
            </x14:iconSet>
          </x14:cfRule>
          <xm:sqref>D4:D5</xm:sqref>
        </x14:conditionalFormatting>
        <x14:conditionalFormatting xmlns:xm="http://schemas.microsoft.com/office/excel/2006/main">
          <x14:cfRule type="expression" priority="4" id="{6849AF62-E84F-4B2B-BE8E-9C38BFF05F9D}">
            <xm:f>'Cover Sheet'!#REF!="Class B under threshold"</xm:f>
            <x14:dxf>
              <fill>
                <patternFill>
                  <bgColor theme="1"/>
                </patternFill>
              </fill>
            </x14:dxf>
          </x14:cfRule>
          <xm:sqref>D14</xm:sqref>
        </x14:conditionalFormatting>
        <x14:conditionalFormatting xmlns:xm="http://schemas.microsoft.com/office/excel/2006/main">
          <x14:cfRule type="iconSet" priority="356" id="{47826DB5-E418-4A21-9CDE-84B53CDEE076}">
            <x14:iconSet iconSet="3Symbols" showValue="0" custom="1">
              <x14:cfvo type="percent">
                <xm:f>0</xm:f>
              </x14:cfvo>
              <x14:cfvo type="num">
                <xm:f>0</xm:f>
              </x14:cfvo>
              <x14:cfvo type="num">
                <xm:f>1</xm:f>
              </x14:cfvo>
              <x14:cfIcon iconSet="3Symbols" iconId="0"/>
              <x14:cfIcon iconSet="3Symbols" iconId="0"/>
              <x14:cfIcon iconSet="3Symbols" iconId="2"/>
            </x14:iconSet>
          </x14:cfRule>
          <xm:sqref>D23 D15:D21 D7:D13 D25:D30</xm:sqref>
        </x14:conditionalFormatting>
        <x14:conditionalFormatting xmlns:xm="http://schemas.microsoft.com/office/excel/2006/main">
          <x14:cfRule type="iconSet" priority="47" id="{8571E931-9872-4E1B-988A-15DD3D32CC2A}">
            <x14:iconSet iconSet="3Symbols" showValue="0" custom="1">
              <x14:cfvo type="percent">
                <xm:f>0</xm:f>
              </x14:cfvo>
              <x14:cfvo type="num">
                <xm:f>0</xm:f>
              </x14:cfvo>
              <x14:cfvo type="num">
                <xm:f>1</xm:f>
              </x14:cfvo>
              <x14:cfIcon iconSet="3Symbols" iconId="0"/>
              <x14:cfIcon iconSet="3Symbols" iconId="0"/>
              <x14:cfIcon iconSet="3Symbols" iconId="2"/>
            </x14:iconSet>
          </x14:cfRule>
          <xm:sqref>D32:D37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240323F7-6A0E-42E9-A6C3-1DC7F55D870D}">
          <x14:formula1>
            <xm:f>Sheet1!$E$12:$E$13</xm:f>
          </x14:formula1>
          <xm:sqref>B27:B28 B4 B12 B15:B16 B32 B18 B35:B37 B7:B8</xm:sqref>
        </x14:dataValidation>
        <x14:dataValidation type="list" allowBlank="1" showInputMessage="1" showErrorMessage="1" xr:uid="{D7A263D2-EC48-4008-BBAF-76145629A583}">
          <x14:formula1>
            <xm:f>Sheet1!$K$38:$K$41</xm:f>
          </x14:formula1>
          <xm:sqref>B19</xm:sqref>
        </x14:dataValidation>
        <x14:dataValidation type="list" allowBlank="1" showInputMessage="1" showErrorMessage="1" xr:uid="{EF50A035-EA0B-4431-8E28-9B28F2CD60AC}">
          <x14:formula1>
            <xm:f>Sheet1!$N$12:$N$13</xm:f>
          </x14:formula1>
          <xm:sqref>B31 B25</xm:sqref>
        </x14:dataValidation>
        <x14:dataValidation type="list" allowBlank="1" showInputMessage="1" showErrorMessage="1" xr:uid="{51B979E1-1F9E-4F0D-9EA1-1E94663DE836}">
          <x14:formula1>
            <xm:f>Sheet1!$E$45:$E$49</xm:f>
          </x14:formula1>
          <xm:sqref>B29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8FC21-FA11-499A-AC9E-172F0B2BD2A8}">
  <sheetPr codeName="Sheet6">
    <pageSetUpPr fitToPage="1"/>
  </sheetPr>
  <dimension ref="A1:G59"/>
  <sheetViews>
    <sheetView topLeftCell="A4" zoomScale="70" zoomScaleNormal="70" workbookViewId="0">
      <selection activeCell="C5" sqref="C5"/>
    </sheetView>
  </sheetViews>
  <sheetFormatPr defaultColWidth="0" defaultRowHeight="14.5" zeroHeight="1" x14ac:dyDescent="0.35"/>
  <cols>
    <col min="1" max="1" width="85" customWidth="1"/>
    <col min="2" max="2" width="32.54296875" style="154" customWidth="1"/>
    <col min="3" max="3" width="29.81640625" style="154" customWidth="1"/>
    <col min="4" max="4" width="9" customWidth="1"/>
    <col min="5" max="5" width="51.453125" hidden="1" customWidth="1"/>
    <col min="6" max="6" width="8.81640625" hidden="1" customWidth="1"/>
    <col min="7" max="7" width="9.54296875" hidden="1" customWidth="1"/>
    <col min="8" max="16384" width="8.81640625" hidden="1"/>
  </cols>
  <sheetData>
    <row r="1" spans="1:5" s="180" customFormat="1" ht="27.65" customHeight="1" x14ac:dyDescent="0.35">
      <c r="A1" s="314" t="s">
        <v>208</v>
      </c>
      <c r="B1" s="315"/>
      <c r="C1" s="315"/>
      <c r="D1" s="179"/>
    </row>
    <row r="2" spans="1:5" s="106" customFormat="1" ht="24.75" customHeight="1" x14ac:dyDescent="0.35">
      <c r="A2" s="9"/>
      <c r="B2" s="181" t="s">
        <v>92</v>
      </c>
      <c r="C2" s="182" t="s">
        <v>93</v>
      </c>
      <c r="D2" s="100"/>
    </row>
    <row r="3" spans="1:5" s="4" customFormat="1" ht="18" x14ac:dyDescent="0.35">
      <c r="A3" s="101" t="s">
        <v>209</v>
      </c>
      <c r="B3" s="183"/>
      <c r="C3" s="184"/>
      <c r="D3" s="184"/>
    </row>
    <row r="4" spans="1:5" s="4" customFormat="1" ht="46.5" x14ac:dyDescent="0.35">
      <c r="A4" s="185" t="s">
        <v>210</v>
      </c>
      <c r="B4" s="198"/>
      <c r="C4" s="8"/>
      <c r="D4" s="13">
        <f>IF(ISBLANK(B4),0,1)</f>
        <v>0</v>
      </c>
    </row>
    <row r="5" spans="1:5" s="4" customFormat="1" ht="124" x14ac:dyDescent="0.35">
      <c r="A5" s="185" t="s">
        <v>211</v>
      </c>
      <c r="B5" s="198"/>
      <c r="C5" s="8"/>
      <c r="D5" s="13">
        <f>IF(ISBLANK(B5),0,1)</f>
        <v>0</v>
      </c>
    </row>
    <row r="6" spans="1:5" s="4" customFormat="1" ht="46.5" x14ac:dyDescent="0.35">
      <c r="A6" s="186" t="s">
        <v>212</v>
      </c>
      <c r="B6" s="198"/>
      <c r="C6" s="3"/>
      <c r="D6" s="13">
        <f>IF(ISBLANK(B6),0,1)</f>
        <v>0</v>
      </c>
    </row>
    <row r="7" spans="1:5" s="4" customFormat="1" ht="31" x14ac:dyDescent="0.35">
      <c r="A7" s="187" t="s">
        <v>214</v>
      </c>
      <c r="B7" s="198"/>
      <c r="C7" s="30"/>
      <c r="D7" s="13">
        <f>IF(ISBLANK(B7),0,1)</f>
        <v>0</v>
      </c>
    </row>
    <row r="8" spans="1:5" s="4" customFormat="1" ht="46.5" x14ac:dyDescent="0.35">
      <c r="A8" s="187" t="s">
        <v>215</v>
      </c>
      <c r="B8" s="198"/>
      <c r="C8" s="30"/>
      <c r="D8" s="13">
        <f>IF(ISBLANK(B8),0,1)</f>
        <v>0</v>
      </c>
    </row>
    <row r="9" spans="1:5" s="4" customFormat="1" ht="18" x14ac:dyDescent="0.35">
      <c r="A9" s="101" t="s">
        <v>217</v>
      </c>
      <c r="B9" s="188"/>
      <c r="C9" s="184"/>
      <c r="D9" s="184"/>
    </row>
    <row r="10" spans="1:5" s="4" customFormat="1" ht="31" x14ac:dyDescent="0.35">
      <c r="A10" s="189" t="s">
        <v>218</v>
      </c>
      <c r="B10" s="199"/>
      <c r="C10" s="200"/>
      <c r="D10" s="13">
        <f>IF(ISBLANK(B10),0,1)</f>
        <v>0</v>
      </c>
      <c r="E10" s="190"/>
    </row>
    <row r="11" spans="1:5" s="4" customFormat="1" ht="46.5" x14ac:dyDescent="0.35">
      <c r="A11" s="189" t="s">
        <v>219</v>
      </c>
      <c r="B11" s="198"/>
      <c r="C11" s="8"/>
      <c r="D11" s="13">
        <f>IF(ISBLANK(B11),0,1)</f>
        <v>0</v>
      </c>
    </row>
    <row r="12" spans="1:5" s="4" customFormat="1" ht="31" x14ac:dyDescent="0.35">
      <c r="A12" s="189" t="s">
        <v>220</v>
      </c>
      <c r="B12" s="199"/>
      <c r="C12" s="200"/>
      <c r="D12" s="13">
        <f>IF(ISBLANK(B12),0,1)</f>
        <v>0</v>
      </c>
      <c r="E12" s="190"/>
    </row>
    <row r="13" spans="1:5" s="4" customFormat="1" ht="46.5" x14ac:dyDescent="0.35">
      <c r="A13" s="97" t="s">
        <v>221</v>
      </c>
      <c r="B13" s="77"/>
      <c r="C13" s="30"/>
      <c r="D13" s="13">
        <f>IF(ISBLANK(B13),0,1)</f>
        <v>0</v>
      </c>
    </row>
    <row r="14" spans="1:5" s="4" customFormat="1" ht="15.5" x14ac:dyDescent="0.35">
      <c r="A14" s="161" t="s">
        <v>189</v>
      </c>
      <c r="B14" s="198"/>
      <c r="C14" s="8"/>
      <c r="D14" s="13">
        <f>IF($B$13="Yes",1,IF(ISBLANK(B14),0,1))</f>
        <v>0</v>
      </c>
    </row>
    <row r="15" spans="1:5" s="4" customFormat="1" ht="31" x14ac:dyDescent="0.35">
      <c r="A15" s="189" t="s">
        <v>222</v>
      </c>
      <c r="B15" s="77"/>
      <c r="C15" s="30"/>
      <c r="D15" s="13">
        <f>IF($B$13="No",1,IF(ISBLANK(B15),0,1))</f>
        <v>0</v>
      </c>
    </row>
    <row r="16" spans="1:5" s="4" customFormat="1" ht="31" x14ac:dyDescent="0.35">
      <c r="A16" s="189" t="s">
        <v>224</v>
      </c>
      <c r="B16" s="77"/>
      <c r="C16" s="30"/>
      <c r="D16" s="13">
        <f t="shared" ref="D16:D17" si="0">IF($B$13="No",1,IF(ISBLANK(B16),0,1))</f>
        <v>0</v>
      </c>
    </row>
    <row r="17" spans="1:5" s="4" customFormat="1" ht="31" x14ac:dyDescent="0.35">
      <c r="A17" s="189" t="s">
        <v>226</v>
      </c>
      <c r="B17" s="77"/>
      <c r="C17" s="30"/>
      <c r="D17" s="13">
        <f t="shared" si="0"/>
        <v>0</v>
      </c>
    </row>
    <row r="18" spans="1:5" s="4" customFormat="1" ht="18" x14ac:dyDescent="0.35">
      <c r="A18" s="101" t="s">
        <v>228</v>
      </c>
      <c r="B18" s="188"/>
      <c r="C18" s="184"/>
      <c r="D18" s="184"/>
    </row>
    <row r="19" spans="1:5" s="4" customFormat="1" ht="15.5" x14ac:dyDescent="0.35">
      <c r="A19" s="97" t="s">
        <v>229</v>
      </c>
      <c r="B19" s="77"/>
      <c r="C19" s="30"/>
      <c r="D19" s="13">
        <f>IF(ISBLANK(B19),0,1)</f>
        <v>0</v>
      </c>
    </row>
    <row r="20" spans="1:5" s="4" customFormat="1" ht="31" x14ac:dyDescent="0.35">
      <c r="A20" s="97" t="s">
        <v>231</v>
      </c>
      <c r="B20" s="77"/>
      <c r="C20" s="30"/>
      <c r="D20" s="13">
        <f>IF(ISBLANK(B20),0,1)</f>
        <v>0</v>
      </c>
    </row>
    <row r="21" spans="1:5" s="4" customFormat="1" ht="31" x14ac:dyDescent="0.35">
      <c r="A21" s="97" t="s">
        <v>233</v>
      </c>
      <c r="B21" s="77"/>
      <c r="C21" s="30"/>
      <c r="D21" s="13">
        <f>IF(ISBLANK(B21),0,1)</f>
        <v>0</v>
      </c>
    </row>
    <row r="22" spans="1:5" s="4" customFormat="1" ht="31" x14ac:dyDescent="0.35">
      <c r="A22" s="97" t="s">
        <v>234</v>
      </c>
      <c r="B22" s="199"/>
      <c r="C22" s="200"/>
      <c r="D22" s="13">
        <f>IF(B21="NO",1,IF(ISBLANK(B22),0,1))</f>
        <v>0</v>
      </c>
      <c r="E22" s="191"/>
    </row>
    <row r="23" spans="1:5" s="4" customFormat="1" ht="46.5" x14ac:dyDescent="0.35">
      <c r="A23" s="97" t="s">
        <v>235</v>
      </c>
      <c r="B23" s="81"/>
      <c r="C23" s="8"/>
      <c r="D23" s="13">
        <f>IF(ISBLANK(B23),0,1)</f>
        <v>0</v>
      </c>
    </row>
    <row r="24" spans="1:5" s="4" customFormat="1" ht="18" x14ac:dyDescent="0.35">
      <c r="A24" s="101" t="s">
        <v>236</v>
      </c>
      <c r="B24" s="188"/>
      <c r="C24" s="184"/>
      <c r="D24" s="184"/>
    </row>
    <row r="25" spans="1:5" s="4" customFormat="1" ht="31" x14ac:dyDescent="0.35">
      <c r="A25" s="97" t="s">
        <v>237</v>
      </c>
      <c r="B25" s="77"/>
      <c r="C25" s="30"/>
      <c r="D25" s="13">
        <f>IF(ISBLANK(B25),0,1)</f>
        <v>0</v>
      </c>
    </row>
    <row r="26" spans="1:5" s="4" customFormat="1" ht="31" x14ac:dyDescent="0.35">
      <c r="A26" s="119" t="s">
        <v>238</v>
      </c>
      <c r="B26" s="77"/>
      <c r="C26" s="30"/>
      <c r="D26" s="13">
        <f>IF($B$25="No",1,IF(ISBLANK(B26),0,1))</f>
        <v>0</v>
      </c>
    </row>
    <row r="27" spans="1:5" s="4" customFormat="1" ht="31" x14ac:dyDescent="0.35">
      <c r="A27" s="97" t="s">
        <v>239</v>
      </c>
      <c r="B27" s="77"/>
      <c r="C27" s="30"/>
      <c r="D27" s="13">
        <f>IF($B$25="No",1,IF($B$26="No",1,IF(ISBLANK(B27),0,1)))</f>
        <v>0</v>
      </c>
    </row>
    <row r="28" spans="1:5" s="4" customFormat="1" ht="15.5" x14ac:dyDescent="0.35">
      <c r="A28" s="161" t="s">
        <v>189</v>
      </c>
      <c r="B28" s="198"/>
      <c r="C28" s="30"/>
      <c r="D28" s="13">
        <f>IF($B$25="No",1,IF($B$26="No",1,IF($B$26="No",1,IF(ISBLANK(B28),0,1))))</f>
        <v>0</v>
      </c>
      <c r="E28" s="192"/>
    </row>
    <row r="29" spans="1:5" s="4" customFormat="1" ht="18" x14ac:dyDescent="0.35">
      <c r="A29" s="101" t="s">
        <v>240</v>
      </c>
      <c r="B29" s="188"/>
      <c r="C29" s="184"/>
      <c r="D29" s="184"/>
    </row>
    <row r="30" spans="1:5" s="4" customFormat="1" ht="31" x14ac:dyDescent="0.35">
      <c r="A30" s="9" t="s">
        <v>241</v>
      </c>
      <c r="B30" s="77"/>
      <c r="C30" s="30"/>
      <c r="D30" s="110">
        <f>IF(ISBLANK(C30),0,1)</f>
        <v>0</v>
      </c>
    </row>
    <row r="31" spans="1:5" s="4" customFormat="1" ht="15.5" x14ac:dyDescent="0.35">
      <c r="A31" s="9" t="s">
        <v>242</v>
      </c>
      <c r="B31" s="77"/>
      <c r="C31" s="30"/>
      <c r="D31" s="110">
        <f>IF(ISBLANK(C31),0,1)</f>
        <v>0</v>
      </c>
    </row>
    <row r="32" spans="1:5" s="4" customFormat="1" ht="77.5" x14ac:dyDescent="0.35">
      <c r="A32" s="9" t="s">
        <v>243</v>
      </c>
      <c r="B32" s="77"/>
      <c r="C32" s="30"/>
      <c r="D32" s="13">
        <f>IF(OR(AND($B$30&lt;&gt;"",$B$30="No"),AND($B$31&lt;&gt;"",$B$31="No")),1,IF(ISBLANK(B32),0,1))</f>
        <v>0</v>
      </c>
      <c r="E32" s="106"/>
    </row>
    <row r="33" spans="1:5" s="4" customFormat="1" ht="15.5" x14ac:dyDescent="0.35">
      <c r="A33" s="9" t="s">
        <v>189</v>
      </c>
      <c r="B33" s="77"/>
      <c r="C33" s="8"/>
      <c r="D33" s="13">
        <f>IF(B30="Yes",1,IF(ISBLANK(B33),0,1))</f>
        <v>0</v>
      </c>
      <c r="E33" s="106"/>
    </row>
    <row r="34" spans="1:5" s="4" customFormat="1" ht="18" x14ac:dyDescent="0.35">
      <c r="A34" s="101" t="s">
        <v>244</v>
      </c>
      <c r="B34" s="188"/>
      <c r="C34" s="184"/>
      <c r="D34" s="184"/>
    </row>
    <row r="35" spans="1:5" s="4" customFormat="1" ht="62" x14ac:dyDescent="0.35">
      <c r="A35" s="97" t="s">
        <v>245</v>
      </c>
      <c r="B35" s="30"/>
      <c r="C35" s="30"/>
      <c r="D35" s="13">
        <f t="shared" ref="D35:D40" si="1">IF(ISBLANK(B35),0,1)</f>
        <v>0</v>
      </c>
    </row>
    <row r="36" spans="1:5" s="4" customFormat="1" ht="62" x14ac:dyDescent="0.35">
      <c r="A36" s="97" t="s">
        <v>247</v>
      </c>
      <c r="B36" s="30"/>
      <c r="C36" s="30"/>
      <c r="D36" s="13">
        <f t="shared" si="1"/>
        <v>0</v>
      </c>
    </row>
    <row r="37" spans="1:5" s="4" customFormat="1" ht="62" x14ac:dyDescent="0.35">
      <c r="A37" s="97" t="s">
        <v>248</v>
      </c>
      <c r="B37" s="8"/>
      <c r="C37" s="30"/>
      <c r="D37" s="13">
        <f t="shared" si="1"/>
        <v>0</v>
      </c>
    </row>
    <row r="38" spans="1:5" s="4" customFormat="1" ht="31" x14ac:dyDescent="0.35">
      <c r="A38" s="193" t="s">
        <v>249</v>
      </c>
      <c r="B38" s="8"/>
      <c r="C38" s="30"/>
      <c r="D38" s="13">
        <f t="shared" si="1"/>
        <v>0</v>
      </c>
    </row>
    <row r="39" spans="1:5" s="4" customFormat="1" ht="46.5" x14ac:dyDescent="0.35">
      <c r="A39" s="193" t="s">
        <v>251</v>
      </c>
      <c r="B39" s="21"/>
      <c r="C39" s="200"/>
      <c r="D39" s="13">
        <f t="shared" si="1"/>
        <v>0</v>
      </c>
      <c r="E39" s="190"/>
    </row>
    <row r="40" spans="1:5" s="195" customFormat="1" ht="31" x14ac:dyDescent="0.35">
      <c r="A40" s="194" t="s">
        <v>252</v>
      </c>
      <c r="B40" s="30"/>
      <c r="C40" s="30"/>
      <c r="D40" s="13">
        <f t="shared" si="1"/>
        <v>0</v>
      </c>
    </row>
    <row r="41" spans="1:5" s="4" customFormat="1" ht="18" x14ac:dyDescent="0.35">
      <c r="A41" s="101" t="s">
        <v>254</v>
      </c>
      <c r="B41" s="188"/>
      <c r="C41" s="184"/>
      <c r="D41" s="184"/>
    </row>
    <row r="42" spans="1:5" s="4" customFormat="1" ht="46.5" x14ac:dyDescent="0.35">
      <c r="A42" s="193" t="s">
        <v>255</v>
      </c>
      <c r="B42" s="77"/>
      <c r="C42" s="30"/>
      <c r="D42" s="13">
        <f>IF(ISBLANK(B42),0,1)</f>
        <v>0</v>
      </c>
    </row>
    <row r="43" spans="1:5" s="4" customFormat="1" ht="46.5" x14ac:dyDescent="0.35">
      <c r="A43" s="193" t="s">
        <v>257</v>
      </c>
      <c r="B43" s="77"/>
      <c r="C43" s="30"/>
      <c r="D43" s="13">
        <f>IF(ISBLANK(B43),0,1)</f>
        <v>0</v>
      </c>
    </row>
    <row r="44" spans="1:5" s="4" customFormat="1" ht="18" x14ac:dyDescent="0.35">
      <c r="A44" s="101" t="s">
        <v>259</v>
      </c>
      <c r="B44" s="188"/>
      <c r="C44" s="184"/>
      <c r="D44" s="184"/>
    </row>
    <row r="45" spans="1:5" s="4" customFormat="1" ht="62" x14ac:dyDescent="0.35">
      <c r="A45" s="196" t="s">
        <v>260</v>
      </c>
      <c r="B45" s="201"/>
      <c r="C45" s="200"/>
      <c r="D45" s="13">
        <f>IF(ISBLANK(B45),0,1)</f>
        <v>0</v>
      </c>
      <c r="E45" s="192"/>
    </row>
    <row r="46" spans="1:5" s="4" customFormat="1" ht="18" x14ac:dyDescent="0.35">
      <c r="A46" s="101" t="s">
        <v>261</v>
      </c>
      <c r="B46" s="188"/>
      <c r="C46" s="184"/>
      <c r="D46" s="184"/>
    </row>
    <row r="47" spans="1:5" s="4" customFormat="1" ht="31" x14ac:dyDescent="0.35">
      <c r="A47" s="189" t="s">
        <v>262</v>
      </c>
      <c r="B47" s="77"/>
      <c r="C47" s="30"/>
      <c r="D47" s="13">
        <f>IF(ISBLANK(B47),0,1)</f>
        <v>0</v>
      </c>
    </row>
    <row r="48" spans="1:5" s="4" customFormat="1" ht="31" x14ac:dyDescent="0.35">
      <c r="A48" s="186" t="s">
        <v>263</v>
      </c>
      <c r="B48" s="77"/>
      <c r="C48" s="30"/>
      <c r="D48" s="13">
        <f>IF(ISBLANK(B48),0,1)</f>
        <v>0</v>
      </c>
    </row>
    <row r="49" spans="1:5" s="4" customFormat="1" ht="31" x14ac:dyDescent="0.35">
      <c r="A49" s="186" t="s">
        <v>264</v>
      </c>
      <c r="B49" s="77"/>
      <c r="C49" s="30"/>
      <c r="D49" s="13">
        <f>IF(ISBLANK(B49),0,1)</f>
        <v>0</v>
      </c>
    </row>
    <row r="50" spans="1:5" s="4" customFormat="1" ht="15.5" x14ac:dyDescent="0.35">
      <c r="A50" s="186" t="s">
        <v>266</v>
      </c>
      <c r="B50" s="77"/>
      <c r="C50" s="30"/>
      <c r="D50" s="13">
        <f>IF(ISBLANK(B50),0,1)</f>
        <v>0</v>
      </c>
    </row>
    <row r="51" spans="1:5" s="4" customFormat="1" ht="18" x14ac:dyDescent="0.35">
      <c r="A51" s="101" t="s">
        <v>268</v>
      </c>
      <c r="B51" s="188"/>
      <c r="C51" s="184"/>
      <c r="D51" s="184"/>
    </row>
    <row r="52" spans="1:5" s="4" customFormat="1" ht="31" x14ac:dyDescent="0.35">
      <c r="A52" s="197" t="s">
        <v>269</v>
      </c>
      <c r="B52" s="202"/>
      <c r="C52" s="30"/>
      <c r="D52" s="13">
        <f>IF(ISBLANK(B52),0,1)</f>
        <v>0</v>
      </c>
    </row>
    <row r="53" spans="1:5" s="4" customFormat="1" ht="18" x14ac:dyDescent="0.35">
      <c r="A53" s="101" t="s">
        <v>271</v>
      </c>
      <c r="B53" s="188"/>
      <c r="C53" s="184"/>
      <c r="D53" s="184"/>
    </row>
    <row r="54" spans="1:5" s="4" customFormat="1" ht="15.5" x14ac:dyDescent="0.35">
      <c r="A54" s="193" t="s">
        <v>272</v>
      </c>
      <c r="B54" s="199"/>
      <c r="C54" s="200"/>
      <c r="D54" s="13">
        <f>IF(ISBLANK(B54),0,1)</f>
        <v>0</v>
      </c>
      <c r="E54" s="190"/>
    </row>
    <row r="55" spans="1:5" s="4" customFormat="1" ht="31" x14ac:dyDescent="0.35">
      <c r="A55" s="193" t="s">
        <v>273</v>
      </c>
      <c r="B55" s="199"/>
      <c r="C55" s="200"/>
      <c r="D55" s="13">
        <f>IF(ISBLANK(B55),0,1)</f>
        <v>0</v>
      </c>
      <c r="E55" s="190"/>
    </row>
    <row r="56" spans="1:5" s="4" customFormat="1" ht="31" x14ac:dyDescent="0.35">
      <c r="A56" s="193" t="s">
        <v>274</v>
      </c>
      <c r="B56" s="199"/>
      <c r="C56" s="200"/>
      <c r="D56" s="13">
        <f>IF(ISBLANK(B56),0,1)</f>
        <v>0</v>
      </c>
      <c r="E56" s="190"/>
    </row>
    <row r="57" spans="1:5" s="4" customFormat="1" ht="18" x14ac:dyDescent="0.35">
      <c r="A57" s="101" t="s">
        <v>275</v>
      </c>
      <c r="B57" s="188"/>
      <c r="C57" s="184"/>
      <c r="D57" s="184"/>
    </row>
    <row r="58" spans="1:5" s="4" customFormat="1" ht="46.5" x14ac:dyDescent="0.35">
      <c r="A58" s="193" t="s">
        <v>276</v>
      </c>
      <c r="B58" s="203"/>
      <c r="C58" s="8"/>
      <c r="D58" s="13">
        <f>IF(ISBLANK(B58),0,1)</f>
        <v>0</v>
      </c>
      <c r="E58" s="190"/>
    </row>
    <row r="59" spans="1:5" hidden="1" x14ac:dyDescent="0.35">
      <c r="D59">
        <f>SUM(D4:D58)</f>
        <v>0</v>
      </c>
    </row>
  </sheetData>
  <sheetProtection algorithmName="SHA-512" hashValue="TZ8uFSs5KZc37Fm1PLAIQHh0zWhCUWb6A8VVVDAcRN+7+yuu21Wd2Ym1/ordM8JdVtCuS5GgK9Q00kSYSR6baA==" saltValue="4Ob5LTAxvEJYLrN6MGaUhA==" spinCount="100000" sheet="1" formatCells="0" formatColumns="0" formatRows="0" selectLockedCells="1"/>
  <mergeCells count="1">
    <mergeCell ref="A1:C1"/>
  </mergeCells>
  <phoneticPr fontId="20" type="noConversion"/>
  <conditionalFormatting sqref="A27 A32">
    <cfRule type="expression" dxfId="38" priority="63">
      <formula>$B$3="n/a"</formula>
    </cfRule>
  </conditionalFormatting>
  <conditionalFormatting sqref="A14:C14">
    <cfRule type="expression" dxfId="36" priority="13">
      <formula>$B$13="Yes"</formula>
    </cfRule>
  </conditionalFormatting>
  <conditionalFormatting sqref="A15:C17">
    <cfRule type="expression" dxfId="35" priority="48">
      <formula>$B$13="No"</formula>
    </cfRule>
  </conditionalFormatting>
  <conditionalFormatting sqref="A22:C22">
    <cfRule type="expression" dxfId="34" priority="47">
      <formula>$B$21="No"</formula>
    </cfRule>
  </conditionalFormatting>
  <conditionalFormatting sqref="A26:C28">
    <cfRule type="expression" dxfId="33" priority="46">
      <formula>$B$25="No"</formula>
    </cfRule>
  </conditionalFormatting>
  <conditionalFormatting sqref="A27:C28">
    <cfRule type="expression" dxfId="32" priority="45">
      <formula>$B$26="No"</formula>
    </cfRule>
  </conditionalFormatting>
  <conditionalFormatting sqref="A31:C32">
    <cfRule type="expression" dxfId="31" priority="43">
      <formula>$B$30="No"</formula>
    </cfRule>
  </conditionalFormatting>
  <conditionalFormatting sqref="A32:C32">
    <cfRule type="expression" dxfId="30" priority="42">
      <formula>$B$31="No"</formula>
    </cfRule>
  </conditionalFormatting>
  <conditionalFormatting sqref="C10">
    <cfRule type="expression" dxfId="16" priority="17">
      <formula>$B$4="No"</formula>
    </cfRule>
  </conditionalFormatting>
  <conditionalFormatting sqref="C12">
    <cfRule type="expression" dxfId="15" priority="18">
      <formula>$B$4="No"</formula>
    </cfRule>
  </conditionalFormatting>
  <conditionalFormatting sqref="C27:C28 C32">
    <cfRule type="expression" dxfId="14" priority="62">
      <formula>AND($B$34&lt;&gt;"",$B$34=0)</formula>
    </cfRule>
  </conditionalFormatting>
  <conditionalFormatting sqref="C39">
    <cfRule type="expression" dxfId="13" priority="19">
      <formula>$B$4="No"</formula>
    </cfRule>
  </conditionalFormatting>
  <conditionalFormatting sqref="C45">
    <cfRule type="expression" dxfId="12" priority="15">
      <formula>$B$4="No"</formula>
    </cfRule>
  </conditionalFormatting>
  <conditionalFormatting sqref="C54:C56">
    <cfRule type="expression" dxfId="11" priority="14">
      <formula>$B$4="No"</formula>
    </cfRule>
  </conditionalFormatting>
  <dataValidations count="2">
    <dataValidation type="whole" operator="greaterThanOrEqual" allowBlank="1" showInputMessage="1" showErrorMessage="1" errorTitle="Please enter a numerical value" sqref="B10 B22 B39 B12 B54:B56" xr:uid="{9B5D3E09-EB95-4593-A2FC-F1FFB0A0F0E6}">
      <formula1>0</formula1>
    </dataValidation>
    <dataValidation type="decimal" operator="greaterThanOrEqual" allowBlank="1" showInputMessage="1" showErrorMessage="1" errorTitle="Please enter a numerical value" sqref="B58 B45" xr:uid="{4E6F950B-62C5-4BCD-9885-60A98C2404D0}">
      <formula1>0</formula1>
    </dataValidation>
  </dataValidations>
  <printOptions horizontalCentered="1"/>
  <pageMargins left="0" right="0" top="0" bottom="0" header="0" footer="0"/>
  <pageSetup paperSize="8" scale="91" fitToHeight="0" orientation="landscape" r:id="rId1"/>
  <headerFooter>
    <oddHeader>&amp;R&amp;"Calibri"&amp;10&amp;K000000 MFSA-RESTRICTED&amp;1#_x000D_</oddHeader>
  </headerFooter>
  <extLst>
    <ext xmlns:x14="http://schemas.microsoft.com/office/spreadsheetml/2009/9/main" uri="{78C0D931-6437-407d-A8EE-F0AAD7539E65}">
      <x14:conditionalFormattings>
        <x14:conditionalFormatting xmlns:xm="http://schemas.microsoft.com/office/excel/2006/main">
          <x14:cfRule type="expression" priority="64" id="{699CF5A2-C0F9-4B54-9C9A-42EA86A1B418}">
            <xm:f>$B$3=Sheet1!$N$13</xm:f>
            <x14:dxf>
              <fill>
                <patternFill>
                  <bgColor theme="1"/>
                </patternFill>
              </fill>
            </x14:dxf>
          </x14:cfRule>
          <xm:sqref>A27 A32</xm:sqref>
        </x14:conditionalFormatting>
        <x14:conditionalFormatting xmlns:xm="http://schemas.microsoft.com/office/excel/2006/main">
          <x14:cfRule type="expression" priority="49" id="{E11AA9CF-5E51-4B5F-9578-FC9D9584507E}">
            <xm:f>'Cover Sheet'!#REF!="Class B under threshold"</xm:f>
            <x14:dxf>
              <fill>
                <patternFill>
                  <bgColor theme="1"/>
                </patternFill>
              </fill>
            </x14:dxf>
          </x14:cfRule>
          <xm:sqref>A3:D3</xm:sqref>
        </x14:conditionalFormatting>
        <x14:conditionalFormatting xmlns:xm="http://schemas.microsoft.com/office/excel/2006/main">
          <x14:cfRule type="expression" priority="11" id="{7EA7A71A-18A9-4DE1-8810-722EE1CFCFF0}">
            <xm:f>'Cover Sheet'!#REF!="Class B under threshold"</xm:f>
            <x14:dxf>
              <fill>
                <patternFill>
                  <bgColor theme="1"/>
                </patternFill>
              </fill>
            </x14:dxf>
          </x14:cfRule>
          <xm:sqref>A9:D9</xm:sqref>
        </x14:conditionalFormatting>
        <x14:conditionalFormatting xmlns:xm="http://schemas.microsoft.com/office/excel/2006/main">
          <x14:cfRule type="expression" priority="10" id="{02031372-4656-42CC-AF55-79489F77F305}">
            <xm:f>'Cover Sheet'!#REF!="Class B under threshold"</xm:f>
            <x14:dxf>
              <fill>
                <patternFill>
                  <bgColor theme="1"/>
                </patternFill>
              </fill>
            </x14:dxf>
          </x14:cfRule>
          <xm:sqref>A18:D18</xm:sqref>
        </x14:conditionalFormatting>
        <x14:conditionalFormatting xmlns:xm="http://schemas.microsoft.com/office/excel/2006/main">
          <x14:cfRule type="expression" priority="9" id="{920544E2-5A0F-46A9-B469-89762D7A444A}">
            <xm:f>'Cover Sheet'!#REF!="Class B under threshold"</xm:f>
            <x14:dxf>
              <fill>
                <patternFill>
                  <bgColor theme="1"/>
                </patternFill>
              </fill>
            </x14:dxf>
          </x14:cfRule>
          <xm:sqref>A24:D24</xm:sqref>
        </x14:conditionalFormatting>
        <x14:conditionalFormatting xmlns:xm="http://schemas.microsoft.com/office/excel/2006/main">
          <x14:cfRule type="expression" priority="8" id="{5F02449F-1F77-4928-B88A-9D244183174A}">
            <xm:f>'Cover Sheet'!#REF!="Class B under threshold"</xm:f>
            <x14:dxf>
              <fill>
                <patternFill>
                  <bgColor theme="1"/>
                </patternFill>
              </fill>
            </x14:dxf>
          </x14:cfRule>
          <xm:sqref>A29:D29</xm:sqref>
        </x14:conditionalFormatting>
        <x14:conditionalFormatting xmlns:xm="http://schemas.microsoft.com/office/excel/2006/main">
          <x14:cfRule type="expression" priority="7" id="{9F4FCC6C-30E7-4A07-B0EA-3A6D493EA915}">
            <xm:f>'Cover Sheet'!#REF!="Class B under threshold"</xm:f>
            <x14:dxf>
              <fill>
                <patternFill>
                  <bgColor theme="1"/>
                </patternFill>
              </fill>
            </x14:dxf>
          </x14:cfRule>
          <xm:sqref>A34:D34</xm:sqref>
        </x14:conditionalFormatting>
        <x14:conditionalFormatting xmlns:xm="http://schemas.microsoft.com/office/excel/2006/main">
          <x14:cfRule type="expression" priority="6" id="{6ED27B81-6D02-485D-A5E5-9F5559B7DC3A}">
            <xm:f>'Cover Sheet'!#REF!="Class B under threshold"</xm:f>
            <x14:dxf>
              <fill>
                <patternFill>
                  <bgColor theme="1"/>
                </patternFill>
              </fill>
            </x14:dxf>
          </x14:cfRule>
          <xm:sqref>A41:D41</xm:sqref>
        </x14:conditionalFormatting>
        <x14:conditionalFormatting xmlns:xm="http://schemas.microsoft.com/office/excel/2006/main">
          <x14:cfRule type="expression" priority="5" id="{79F1D0BD-719C-4580-88BA-6681CB7BB46C}">
            <xm:f>'Cover Sheet'!#REF!="Class B under threshold"</xm:f>
            <x14:dxf>
              <fill>
                <patternFill>
                  <bgColor theme="1"/>
                </patternFill>
              </fill>
            </x14:dxf>
          </x14:cfRule>
          <xm:sqref>A44:D44</xm:sqref>
        </x14:conditionalFormatting>
        <x14:conditionalFormatting xmlns:xm="http://schemas.microsoft.com/office/excel/2006/main">
          <x14:cfRule type="expression" priority="4" id="{1EEAE0F1-D2B2-4C31-A924-DB1918B479EC}">
            <xm:f>'Cover Sheet'!#REF!="Class B under threshold"</xm:f>
            <x14:dxf>
              <fill>
                <patternFill>
                  <bgColor theme="1"/>
                </patternFill>
              </fill>
            </x14:dxf>
          </x14:cfRule>
          <xm:sqref>A46:D46</xm:sqref>
        </x14:conditionalFormatting>
        <x14:conditionalFormatting xmlns:xm="http://schemas.microsoft.com/office/excel/2006/main">
          <x14:cfRule type="expression" priority="3" id="{12A14385-D707-446A-951F-0D4BDED271A3}">
            <xm:f>'Cover Sheet'!#REF!="Class B under threshold"</xm:f>
            <x14:dxf>
              <fill>
                <patternFill>
                  <bgColor theme="1"/>
                </patternFill>
              </fill>
            </x14:dxf>
          </x14:cfRule>
          <xm:sqref>A51:D51</xm:sqref>
        </x14:conditionalFormatting>
        <x14:conditionalFormatting xmlns:xm="http://schemas.microsoft.com/office/excel/2006/main">
          <x14:cfRule type="expression" priority="2" id="{E8C9A5CD-56A4-4F76-A73F-278A7CBFD497}">
            <xm:f>'Cover Sheet'!#REF!="Class B under threshold"</xm:f>
            <x14:dxf>
              <fill>
                <patternFill>
                  <bgColor theme="1"/>
                </patternFill>
              </fill>
            </x14:dxf>
          </x14:cfRule>
          <xm:sqref>A53:D53</xm:sqref>
        </x14:conditionalFormatting>
        <x14:conditionalFormatting xmlns:xm="http://schemas.microsoft.com/office/excel/2006/main">
          <x14:cfRule type="expression" priority="1" id="{87296D20-E679-4E78-8165-AE4815C41B18}">
            <xm:f>'Cover Sheet'!#REF!="Class B under threshold"</xm:f>
            <x14:dxf>
              <fill>
                <patternFill>
                  <bgColor theme="1"/>
                </patternFill>
              </fill>
            </x14:dxf>
          </x14:cfRule>
          <xm:sqref>A57:D57</xm:sqref>
        </x14:conditionalFormatting>
        <x14:conditionalFormatting xmlns:xm="http://schemas.microsoft.com/office/excel/2006/main">
          <x14:cfRule type="expression" priority="399" id="{3BAE944D-FA8F-4904-AEE5-FDC09DA7A663}">
            <xm:f>#REF!=Sheet1!$N$13</xm:f>
            <x14:dxf>
              <fill>
                <patternFill>
                  <bgColor theme="1"/>
                </patternFill>
              </fill>
            </x14:dxf>
          </x14:cfRule>
          <xm:sqref>C6</xm:sqref>
        </x14:conditionalFormatting>
        <x14:conditionalFormatting xmlns:xm="http://schemas.microsoft.com/office/excel/2006/main">
          <x14:cfRule type="iconSet" priority="31" id="{67DABF31-634B-4E2F-B77D-A51F11966B6E}">
            <x14:iconSet iconSet="3Symbols" showValue="0" custom="1">
              <x14:cfvo type="percent">
                <xm:f>0</xm:f>
              </x14:cfvo>
              <x14:cfvo type="num">
                <xm:f>0</xm:f>
              </x14:cfvo>
              <x14:cfvo type="num">
                <xm:f>1</xm:f>
              </x14:cfvo>
              <x14:cfIcon iconSet="3Symbols" iconId="0"/>
              <x14:cfIcon iconSet="3Symbols" iconId="0"/>
              <x14:cfIcon iconSet="3Symbols" iconId="2"/>
            </x14:iconSet>
          </x14:cfRule>
          <xm:sqref>D2</xm:sqref>
        </x14:conditionalFormatting>
        <x14:conditionalFormatting xmlns:xm="http://schemas.microsoft.com/office/excel/2006/main">
          <x14:cfRule type="iconSet" priority="32" id="{4AA24D80-E256-4B8B-99B9-6DC0EF724B25}">
            <x14:iconSet iconSet="3Symbols" showValue="0" custom="1">
              <x14:cfvo type="percent">
                <xm:f>0</xm:f>
              </x14:cfvo>
              <x14:cfvo type="num">
                <xm:f>0</xm:f>
              </x14:cfvo>
              <x14:cfvo type="num">
                <xm:f>1</xm:f>
              </x14:cfvo>
              <x14:cfIcon iconSet="3Symbols" iconId="0"/>
              <x14:cfIcon iconSet="3Symbols" iconId="0"/>
              <x14:cfIcon iconSet="3Symbols" iconId="2"/>
            </x14:iconSet>
          </x14:cfRule>
          <xm:sqref>D4:D8 D10:D17</xm:sqref>
        </x14:conditionalFormatting>
        <x14:conditionalFormatting xmlns:xm="http://schemas.microsoft.com/office/excel/2006/main">
          <x14:cfRule type="iconSet" priority="25" id="{7D057C81-02F2-4275-A820-A2621718559F}">
            <x14:iconSet iconSet="3Symbols" showValue="0" custom="1">
              <x14:cfvo type="percent">
                <xm:f>0</xm:f>
              </x14:cfvo>
              <x14:cfvo type="num">
                <xm:f>0</xm:f>
              </x14:cfvo>
              <x14:cfvo type="num">
                <xm:f>1</xm:f>
              </x14:cfvo>
              <x14:cfIcon iconSet="3Symbols" iconId="0"/>
              <x14:cfIcon iconSet="3Symbols" iconId="0"/>
              <x14:cfIcon iconSet="3Symbols" iconId="2"/>
            </x14:iconSet>
          </x14:cfRule>
          <xm:sqref>D19:D23</xm:sqref>
        </x14:conditionalFormatting>
        <x14:conditionalFormatting xmlns:xm="http://schemas.microsoft.com/office/excel/2006/main">
          <x14:cfRule type="iconSet" priority="24" id="{55303808-D196-4394-AC86-8040EC3D4388}">
            <x14:iconSet iconSet="3Symbols" showValue="0" custom="1">
              <x14:cfvo type="percent">
                <xm:f>0</xm:f>
              </x14:cfvo>
              <x14:cfvo type="num">
                <xm:f>0</xm:f>
              </x14:cfvo>
              <x14:cfvo type="num">
                <xm:f>1</xm:f>
              </x14:cfvo>
              <x14:cfIcon iconSet="3Symbols" iconId="0"/>
              <x14:cfIcon iconSet="3Symbols" iconId="0"/>
              <x14:cfIcon iconSet="3Symbols" iconId="2"/>
            </x14:iconSet>
          </x14:cfRule>
          <xm:sqref>D25:D28</xm:sqref>
        </x14:conditionalFormatting>
        <x14:conditionalFormatting xmlns:xm="http://schemas.microsoft.com/office/excel/2006/main">
          <x14:cfRule type="iconSet" priority="34" id="{90C244BD-1219-44C2-AB7F-F5C0B0A83D19}">
            <x14:iconSet iconSet="3Symbols" showValue="0" custom="1">
              <x14:cfvo type="percent">
                <xm:f>0</xm:f>
              </x14:cfvo>
              <x14:cfvo type="num">
                <xm:f>0</xm:f>
              </x14:cfvo>
              <x14:cfvo type="num">
                <xm:f>1</xm:f>
              </x14:cfvo>
              <x14:cfIcon iconSet="3Symbols" iconId="0"/>
              <x14:cfIcon iconSet="3Symbols" iconId="0"/>
              <x14:cfIcon iconSet="3Symbols" iconId="2"/>
            </x14:iconSet>
          </x14:cfRule>
          <xm:sqref>D30:D31</xm:sqref>
        </x14:conditionalFormatting>
        <x14:conditionalFormatting xmlns:xm="http://schemas.microsoft.com/office/excel/2006/main">
          <x14:cfRule type="iconSet" priority="23" id="{6C8701E3-A07D-4A6E-A113-56C63DE2202C}">
            <x14:iconSet iconSet="3Symbols" showValue="0" custom="1">
              <x14:cfvo type="percent">
                <xm:f>0</xm:f>
              </x14:cfvo>
              <x14:cfvo type="num">
                <xm:f>0</xm:f>
              </x14:cfvo>
              <x14:cfvo type="num">
                <xm:f>1</xm:f>
              </x14:cfvo>
              <x14:cfIcon iconSet="3Symbols" iconId="0"/>
              <x14:cfIcon iconSet="3Symbols" iconId="0"/>
              <x14:cfIcon iconSet="3Symbols" iconId="2"/>
            </x14:iconSet>
          </x14:cfRule>
          <xm:sqref>D32:D33</xm:sqref>
        </x14:conditionalFormatting>
        <x14:conditionalFormatting xmlns:xm="http://schemas.microsoft.com/office/excel/2006/main">
          <x14:cfRule type="iconSet" priority="22" id="{9B4EA870-F01C-40D2-9A88-F5D369066FDB}">
            <x14:iconSet iconSet="3Symbols" showValue="0" custom="1">
              <x14:cfvo type="percent">
                <xm:f>0</xm:f>
              </x14:cfvo>
              <x14:cfvo type="num">
                <xm:f>0</xm:f>
              </x14:cfvo>
              <x14:cfvo type="num">
                <xm:f>1</xm:f>
              </x14:cfvo>
              <x14:cfIcon iconSet="3Symbols" iconId="0"/>
              <x14:cfIcon iconSet="3Symbols" iconId="0"/>
              <x14:cfIcon iconSet="3Symbols" iconId="2"/>
            </x14:iconSet>
          </x14:cfRule>
          <xm:sqref>D35:D40</xm:sqref>
        </x14:conditionalFormatting>
        <x14:conditionalFormatting xmlns:xm="http://schemas.microsoft.com/office/excel/2006/main">
          <x14:cfRule type="iconSet" priority="21" id="{7C8ED295-0AD0-4AB4-B1A5-5BC418A91947}">
            <x14:iconSet iconSet="3Symbols" showValue="0" custom="1">
              <x14:cfvo type="percent">
                <xm:f>0</xm:f>
              </x14:cfvo>
              <x14:cfvo type="num">
                <xm:f>0</xm:f>
              </x14:cfvo>
              <x14:cfvo type="num">
                <xm:f>1</xm:f>
              </x14:cfvo>
              <x14:cfIcon iconSet="3Symbols" iconId="0"/>
              <x14:cfIcon iconSet="3Symbols" iconId="0"/>
              <x14:cfIcon iconSet="3Symbols" iconId="2"/>
            </x14:iconSet>
          </x14:cfRule>
          <xm:sqref>D42:D43</xm:sqref>
        </x14:conditionalFormatting>
        <x14:conditionalFormatting xmlns:xm="http://schemas.microsoft.com/office/excel/2006/main">
          <x14:cfRule type="iconSet" priority="20" id="{9640784C-C5E9-43EA-97B7-77C68243A02E}">
            <x14:iconSet iconSet="3Symbols" showValue="0" custom="1">
              <x14:cfvo type="percent">
                <xm:f>0</xm:f>
              </x14:cfvo>
              <x14:cfvo type="num">
                <xm:f>0</xm:f>
              </x14:cfvo>
              <x14:cfvo type="num">
                <xm:f>1</xm:f>
              </x14:cfvo>
              <x14:cfIcon iconSet="3Symbols" iconId="0"/>
              <x14:cfIcon iconSet="3Symbols" iconId="0"/>
              <x14:cfIcon iconSet="3Symbols" iconId="2"/>
            </x14:iconSet>
          </x14:cfRule>
          <xm:sqref>D45 D47:D50 D52 D54:D56 D58</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xr:uid="{BD6C4329-190A-477F-82DC-02B2CBB9288E}">
          <x14:formula1>
            <xm:f>Sheet1!$E$12:$E$13</xm:f>
          </x14:formula1>
          <xm:sqref>B13 B21 B30:B32 B25:B27</xm:sqref>
        </x14:dataValidation>
        <x14:dataValidation type="list" allowBlank="1" showInputMessage="1" showErrorMessage="1" xr:uid="{AFBA7FAE-8DD3-4D6A-A730-BE4CC71F8D23}">
          <x14:formula1>
            <xm:f>Sheet1!$L$45:$L$49</xm:f>
          </x14:formula1>
          <xm:sqref>B6:B8</xm:sqref>
        </x14:dataValidation>
        <x14:dataValidation type="list" allowBlank="1" showInputMessage="1" showErrorMessage="1" xr:uid="{5E1A1204-C0EB-4A4E-BD57-AA993915A0FC}">
          <x14:formula1>
            <xm:f>Sheet1!$N$45:$N$51</xm:f>
          </x14:formula1>
          <xm:sqref>B15:B17</xm:sqref>
        </x14:dataValidation>
        <x14:dataValidation type="list" allowBlank="1" showInputMessage="1" showErrorMessage="1" xr:uid="{CAA43864-B83F-431A-929A-15A178EFB589}">
          <x14:formula1>
            <xm:f>Sheet1!$P$45:$P$51</xm:f>
          </x14:formula1>
          <xm:sqref>B19</xm:sqref>
        </x14:dataValidation>
        <x14:dataValidation type="list" allowBlank="1" showInputMessage="1" showErrorMessage="1" xr:uid="{37765260-F4C5-4793-AC9B-48568FCDB75A}">
          <x14:formula1>
            <xm:f>Sheet1!$Q$45:$Q$48</xm:f>
          </x14:formula1>
          <xm:sqref>B20</xm:sqref>
        </x14:dataValidation>
        <x14:dataValidation type="list" allowBlank="1" showInputMessage="1" showErrorMessage="1" xr:uid="{39A62546-421D-4C5C-AF35-0ADAF3F9B5D5}">
          <x14:formula1>
            <xm:f>Sheet1!$N$45:$N$50</xm:f>
          </x14:formula1>
          <xm:sqref>B35:B37</xm:sqref>
        </x14:dataValidation>
        <x14:dataValidation type="list" allowBlank="1" showInputMessage="1" showErrorMessage="1" xr:uid="{A40AC0FF-AD6B-48E2-802F-0CA97769C073}">
          <x14:formula1>
            <xm:f>Sheet1!$R$45:$R$48</xm:f>
          </x14:formula1>
          <xm:sqref>B38</xm:sqref>
        </x14:dataValidation>
        <x14:dataValidation type="list" allowBlank="1" showInputMessage="1" showErrorMessage="1" xr:uid="{95BD3428-CC1A-433F-B8BC-88A0492EAE65}">
          <x14:formula1>
            <xm:f>Sheet1!$U$45:$U$48</xm:f>
          </x14:formula1>
          <xm:sqref>B43</xm:sqref>
        </x14:dataValidation>
        <x14:dataValidation type="list" allowBlank="1" showInputMessage="1" showErrorMessage="1" xr:uid="{F6AACF7C-A58A-4439-A1A4-61ABF45F8B6B}">
          <x14:formula1>
            <xm:f>Sheet1!$E$53:$E$57</xm:f>
          </x14:formula1>
          <xm:sqref>B47:B48</xm:sqref>
        </x14:dataValidation>
        <x14:dataValidation type="list" allowBlank="1" showInputMessage="1" showErrorMessage="1" xr:uid="{C8431BF0-B8CC-4C24-B384-9BF3E6D81D8F}">
          <x14:formula1>
            <xm:f>Sheet1!$F$53:$F$59</xm:f>
          </x14:formula1>
          <xm:sqref>B49</xm:sqref>
        </x14:dataValidation>
        <x14:dataValidation type="list" allowBlank="1" showInputMessage="1" showErrorMessage="1" xr:uid="{8AFCF9A7-9A24-4A00-862D-17C742B9E743}">
          <x14:formula1>
            <xm:f>Sheet1!$H$53:$H$56</xm:f>
          </x14:formula1>
          <xm:sqref>B50</xm:sqref>
        </x14:dataValidation>
        <x14:dataValidation type="list" allowBlank="1" showInputMessage="1" showErrorMessage="1" xr:uid="{C11AF074-215A-403E-85F8-44B8EEC3B5F3}">
          <x14:formula1>
            <xm:f>Sheet1!$I$53:$I$55</xm:f>
          </x14:formula1>
          <xm:sqref>B52</xm:sqref>
        </x14:dataValidation>
        <x14:dataValidation type="list" allowBlank="1" showInputMessage="1" showErrorMessage="1" xr:uid="{AD3C2D68-5EC4-4F3F-B4E7-2001D7862F79}">
          <x14:formula1>
            <xm:f>Sheet1!$S$45:$S$50</xm:f>
          </x14:formula1>
          <xm:sqref>B40</xm:sqref>
        </x14:dataValidation>
        <x14:dataValidation type="list" allowBlank="1" showInputMessage="1" showErrorMessage="1" xr:uid="{AE8A28F7-AF86-4FC7-AE4C-7DABC68973A2}">
          <x14:formula1>
            <xm:f>Sheet1!$T$45:$T$49</xm:f>
          </x14:formula1>
          <xm:sqref>B42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ACA12-F23A-401D-8982-8A5A654FD0D5}">
  <sheetPr codeName="Sheet12">
    <pageSetUpPr fitToPage="1"/>
  </sheetPr>
  <dimension ref="A1:K70"/>
  <sheetViews>
    <sheetView tabSelected="1" view="pageBreakPreview" topLeftCell="A2" zoomScale="106" zoomScaleNormal="80" zoomScaleSheetLayoutView="106" workbookViewId="0">
      <selection activeCell="B18" sqref="B18"/>
    </sheetView>
  </sheetViews>
  <sheetFormatPr defaultColWidth="21.1796875" defaultRowHeight="15.5" zeroHeight="1" x14ac:dyDescent="0.35"/>
  <cols>
    <col min="1" max="1" width="96.453125" style="150" customWidth="1"/>
    <col min="2" max="2" width="27.54296875" style="17" customWidth="1"/>
    <col min="3" max="3" width="18.54296875" style="17" customWidth="1"/>
    <col min="4" max="4" width="2.453125" bestFit="1" customWidth="1"/>
    <col min="5" max="5" width="21.1796875" style="208"/>
    <col min="6" max="16384" width="21.1796875" style="106"/>
  </cols>
  <sheetData>
    <row r="1" spans="1:5" s="205" customFormat="1" ht="42" customHeight="1" x14ac:dyDescent="0.4">
      <c r="A1" s="316" t="s">
        <v>277</v>
      </c>
      <c r="B1" s="317"/>
      <c r="C1" s="317"/>
      <c r="D1" s="317"/>
    </row>
    <row r="2" spans="1:5" ht="32.9" customHeight="1" x14ac:dyDescent="0.35">
      <c r="A2" s="206"/>
      <c r="B2" s="182" t="s">
        <v>92</v>
      </c>
      <c r="C2" s="207" t="s">
        <v>93</v>
      </c>
      <c r="D2" s="13"/>
    </row>
    <row r="3" spans="1:5" ht="47.25" customHeight="1" x14ac:dyDescent="0.35">
      <c r="A3" s="9" t="s">
        <v>278</v>
      </c>
      <c r="B3" s="16"/>
      <c r="C3" s="68"/>
      <c r="D3" s="13">
        <f>IF(ISBLANK(B3),0,1)</f>
        <v>0</v>
      </c>
    </row>
    <row r="4" spans="1:5" ht="50.15" customHeight="1" x14ac:dyDescent="0.35">
      <c r="A4" s="161" t="s">
        <v>279</v>
      </c>
      <c r="B4" s="204"/>
      <c r="C4" s="68"/>
      <c r="D4" s="13">
        <f t="shared" ref="D4:D5" si="0">IF(ISBLANK(B4),0,1)</f>
        <v>0</v>
      </c>
    </row>
    <row r="5" spans="1:5" x14ac:dyDescent="0.35">
      <c r="A5" s="161" t="s">
        <v>280</v>
      </c>
      <c r="B5" s="34"/>
      <c r="C5" s="68"/>
      <c r="D5" s="13">
        <f t="shared" si="0"/>
        <v>0</v>
      </c>
    </row>
    <row r="6" spans="1:5" ht="27.65" customHeight="1" x14ac:dyDescent="0.35">
      <c r="A6" s="161" t="s">
        <v>281</v>
      </c>
      <c r="B6" s="210"/>
      <c r="C6" s="209"/>
      <c r="D6" s="13"/>
    </row>
    <row r="7" spans="1:5" s="169" customFormat="1" x14ac:dyDescent="0.35">
      <c r="A7" s="161" t="s">
        <v>282</v>
      </c>
      <c r="B7" s="34"/>
      <c r="C7" s="68"/>
      <c r="D7" s="13">
        <f>IF(AND($B$5&lt;&gt;"",$B$5=0),1,IF(ISBLANK(B7),0,1))</f>
        <v>0</v>
      </c>
    </row>
    <row r="8" spans="1:5" s="169" customFormat="1" x14ac:dyDescent="0.35">
      <c r="A8" s="161" t="s">
        <v>283</v>
      </c>
      <c r="B8" s="34"/>
      <c r="C8" s="68"/>
      <c r="D8" s="13">
        <f t="shared" ref="D8:D16" si="1">IF(AND($B$5&lt;&gt;"",$B$5=0),1,IF(ISBLANK(B8),0,1))</f>
        <v>0</v>
      </c>
    </row>
    <row r="9" spans="1:5" s="169" customFormat="1" x14ac:dyDescent="0.35">
      <c r="A9" s="161" t="s">
        <v>284</v>
      </c>
      <c r="B9" s="34"/>
      <c r="C9" s="68"/>
      <c r="D9" s="13">
        <f t="shared" si="1"/>
        <v>0</v>
      </c>
    </row>
    <row r="10" spans="1:5" s="169" customFormat="1" x14ac:dyDescent="0.35">
      <c r="A10" s="161" t="s">
        <v>285</v>
      </c>
      <c r="B10" s="34"/>
      <c r="C10" s="68"/>
      <c r="D10" s="13">
        <f t="shared" si="1"/>
        <v>0</v>
      </c>
    </row>
    <row r="11" spans="1:5" s="169" customFormat="1" x14ac:dyDescent="0.35">
      <c r="A11" s="161" t="s">
        <v>286</v>
      </c>
      <c r="B11" s="211"/>
      <c r="C11" s="68"/>
      <c r="D11" s="13">
        <f>IF(AND($B$5&lt;&gt;"",$B$10=0),1,IF(ISBLANK(B11),0,1))</f>
        <v>0</v>
      </c>
      <c r="E11" s="106"/>
    </row>
    <row r="12" spans="1:5" s="169" customFormat="1" ht="31" x14ac:dyDescent="0.35">
      <c r="A12" s="161" t="s">
        <v>287</v>
      </c>
      <c r="B12" s="108"/>
      <c r="C12" s="108"/>
      <c r="D12" s="13"/>
    </row>
    <row r="13" spans="1:5" s="169" customFormat="1" x14ac:dyDescent="0.35">
      <c r="A13" s="161" t="s">
        <v>282</v>
      </c>
      <c r="B13" s="34"/>
      <c r="C13" s="68"/>
      <c r="D13" s="13">
        <f t="shared" si="1"/>
        <v>0</v>
      </c>
    </row>
    <row r="14" spans="1:5" s="169" customFormat="1" x14ac:dyDescent="0.35">
      <c r="A14" s="161" t="s">
        <v>283</v>
      </c>
      <c r="B14" s="34"/>
      <c r="C14" s="68"/>
      <c r="D14" s="13">
        <f t="shared" si="1"/>
        <v>0</v>
      </c>
    </row>
    <row r="15" spans="1:5" s="169" customFormat="1" x14ac:dyDescent="0.35">
      <c r="A15" s="161" t="s">
        <v>284</v>
      </c>
      <c r="B15" s="34"/>
      <c r="C15" s="68"/>
      <c r="D15" s="13">
        <f t="shared" si="1"/>
        <v>0</v>
      </c>
    </row>
    <row r="16" spans="1:5" s="169" customFormat="1" x14ac:dyDescent="0.35">
      <c r="A16" s="161" t="s">
        <v>285</v>
      </c>
      <c r="B16" s="34"/>
      <c r="C16" s="68"/>
      <c r="D16" s="13">
        <f t="shared" si="1"/>
        <v>0</v>
      </c>
    </row>
    <row r="17" spans="1:5" s="169" customFormat="1" x14ac:dyDescent="0.35">
      <c r="A17" s="161" t="s">
        <v>286</v>
      </c>
      <c r="B17" s="204"/>
      <c r="C17" s="68"/>
      <c r="D17" s="13">
        <f>IF(AND($B$5&lt;&gt;"",$B$17=0),1,IF(ISBLANK(B17),0,1))</f>
        <v>0</v>
      </c>
      <c r="E17" s="106"/>
    </row>
    <row r="18" spans="1:5" ht="27" customHeight="1" x14ac:dyDescent="0.35">
      <c r="A18" s="161" t="s">
        <v>288</v>
      </c>
      <c r="B18" s="34"/>
      <c r="C18" s="68"/>
      <c r="D18" s="13">
        <f>IF(ISBLANK(B18),0,1)</f>
        <v>0</v>
      </c>
    </row>
    <row r="19" spans="1:5" hidden="1" x14ac:dyDescent="0.35">
      <c r="D19" s="13">
        <f>SUM(D3:D18)</f>
        <v>0</v>
      </c>
    </row>
    <row r="70" spans="11:11" hidden="1" x14ac:dyDescent="0.35">
      <c r="K70" s="106">
        <f>SUM(D3:D18)</f>
        <v>0</v>
      </c>
    </row>
  </sheetData>
  <sheetProtection algorithmName="SHA-512" hashValue="7YQ9TEKLDNFmhUFbJW3tmeRb5R4ad5pwoSaMEFrPZAuegjWdGQYJ9yC+d8+NkQHacRei45+ndo0ERtS0O7+P9w==" saltValue="j3hlvkfFkf1IsYycWfGXSw==" spinCount="100000" sheet="1" formatCells="0" formatColumns="0" formatRows="0" selectLockedCells="1"/>
  <mergeCells count="1">
    <mergeCell ref="A1:D1"/>
  </mergeCells>
  <phoneticPr fontId="20" type="noConversion"/>
  <conditionalFormatting sqref="A6:C17">
    <cfRule type="expression" dxfId="10" priority="1">
      <formula>AND($B$5&lt;&gt;"",$B$5=0)</formula>
    </cfRule>
  </conditionalFormatting>
  <conditionalFormatting sqref="A11:C11">
    <cfRule type="expression" dxfId="9" priority="3">
      <formula>AND($B$10&lt;&gt;"",$B$10=0)</formula>
    </cfRule>
  </conditionalFormatting>
  <conditionalFormatting sqref="A17:C17">
    <cfRule type="expression" dxfId="8" priority="2">
      <formula>AND($B$16&lt;&gt;"",$B$16=0)</formula>
    </cfRule>
  </conditionalFormatting>
  <dataValidations count="2">
    <dataValidation type="textLength" operator="equal" allowBlank="1" showInputMessage="1" showErrorMessage="1" sqref="B12" xr:uid="{A9F874AD-5F55-44FB-B132-C450BE7932F6}">
      <formula1>0</formula1>
    </dataValidation>
    <dataValidation type="whole" operator="greaterThanOrEqual" allowBlank="1" showInputMessage="1" showErrorMessage="1" error="Please enter a whole number greater or equal to zero." sqref="B5 B7:B10 B13:B16 B18" xr:uid="{704BAFD9-F3E8-48A6-8908-B70815C4DAFF}">
      <formula1>0</formula1>
    </dataValidation>
  </dataValidations>
  <printOptions horizontalCentered="1"/>
  <pageMargins left="0" right="0" top="0" bottom="0" header="0" footer="0"/>
  <pageSetup paperSize="8" orientation="landscape" r:id="rId1"/>
  <headerFooter>
    <oddHeader>&amp;R&amp;"Calibri"&amp;10&amp;K000000 MFSA-RESTRICTED&amp;1#_x000D_</oddHeader>
  </headerFooter>
  <extLst>
    <ext xmlns:x14="http://schemas.microsoft.com/office/spreadsheetml/2009/9/main" uri="{78C0D931-6437-407d-A8EE-F0AAD7539E65}">
      <x14:conditionalFormattings>
        <x14:conditionalFormatting xmlns:xm="http://schemas.microsoft.com/office/excel/2006/main">
          <x14:cfRule type="iconSet" priority="283" id="{4A47464B-C4FE-459A-9EDD-961840CC6585}">
            <x14:iconSet iconSet="3Symbols" showValue="0" custom="1">
              <x14:cfvo type="percent">
                <xm:f>0</xm:f>
              </x14:cfvo>
              <x14:cfvo type="num">
                <xm:f>0</xm:f>
              </x14:cfvo>
              <x14:cfvo type="num">
                <xm:f>1</xm:f>
              </x14:cfvo>
              <x14:cfIcon iconSet="3Symbols" iconId="0"/>
              <x14:cfIcon iconSet="3Symbols" iconId="0"/>
              <x14:cfIcon iconSet="3Symbols" iconId="2"/>
            </x14:iconSet>
          </x14:cfRule>
          <xm:sqref>D3:D18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121E572-7EC9-4185-9754-9DAEB60BD075}">
          <x14:formula1>
            <xm:f>Sheet1!$E$12:$E$13</xm:f>
          </x14:formula1>
          <xm:sqref>B3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921B4AE6077840B3660F23F79CE93A" ma:contentTypeVersion="17" ma:contentTypeDescription="Create a new document." ma:contentTypeScope="" ma:versionID="77c9193acc87e2456accfaaf82b64faf">
  <xsd:schema xmlns:xsd="http://www.w3.org/2001/XMLSchema" xmlns:xs="http://www.w3.org/2001/XMLSchema" xmlns:p="http://schemas.microsoft.com/office/2006/metadata/properties" xmlns:ns2="3ec3ae65-dab4-48b9-b9f2-150fdf01d565" xmlns:ns3="8be7a0da-e099-45e4-80d8-1927b1947220" targetNamespace="http://schemas.microsoft.com/office/2006/metadata/properties" ma:root="true" ma:fieldsID="4b4b223ea4ddb2e6ae4e04588c648a61" ns2:_="" ns3:_="">
    <xsd:import namespace="3ec3ae65-dab4-48b9-b9f2-150fdf01d565"/>
    <xsd:import namespace="8be7a0da-e099-45e4-80d8-1927b19472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c3ae65-dab4-48b9-b9f2-150fdf01d5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97059d2-ca19-46bc-b404-3b90084f1087"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e7a0da-e099-45e4-80d8-1927b19472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87a9092-9b8c-4401-83e3-a70b90f6f41f}" ma:internalName="TaxCatchAll" ma:showField="CatchAllData" ma:web="8be7a0da-e099-45e4-80d8-1927b19472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be7a0da-e099-45e4-80d8-1927b1947220" xsi:nil="true"/>
    <lcf76f155ced4ddcb4097134ff3c332f xmlns="3ec3ae65-dab4-48b9-b9f2-150fdf01d56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A4321D-9B3E-484B-A17F-8DB0EAD09D1D}">
  <ds:schemaRefs>
    <ds:schemaRef ds:uri="http://schemas.microsoft.com/sharepoint/v3/contenttype/forms"/>
  </ds:schemaRefs>
</ds:datastoreItem>
</file>

<file path=customXml/itemProps2.xml><?xml version="1.0" encoding="utf-8"?>
<ds:datastoreItem xmlns:ds="http://schemas.openxmlformats.org/officeDocument/2006/customXml" ds:itemID="{C16A76EB-C4D1-4FFE-95D7-0112B06C8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c3ae65-dab4-48b9-b9f2-150fdf01d565"/>
    <ds:schemaRef ds:uri="8be7a0da-e099-45e4-80d8-1927b19472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A5A79C-6830-4BCA-A54E-C4C61C1DFE8C}">
  <ds:schemaRefs>
    <ds:schemaRef ds:uri="http://www.w3.org/XML/1998/namespace"/>
    <ds:schemaRef ds:uri="http://purl.org/dc/terms/"/>
    <ds:schemaRef ds:uri="8be7a0da-e099-45e4-80d8-1927b1947220"/>
    <ds:schemaRef ds:uri="http://schemas.microsoft.com/office/2006/documentManagement/types"/>
    <ds:schemaRef ds:uri="http://purl.org/dc/dcmitype/"/>
    <ds:schemaRef ds:uri="http://schemas.openxmlformats.org/package/2006/metadata/core-properties"/>
    <ds:schemaRef ds:uri="3ec3ae65-dab4-48b9-b9f2-150fdf01d565"/>
    <ds:schemaRef ds:uri="http://schemas.microsoft.com/office/infopath/2007/PartnerControls"/>
    <ds:schemaRef ds:uri="http://schemas.microsoft.com/office/2006/metadata/properties"/>
    <ds:schemaRef ds:uri="http://purl.org/dc/elements/1.1/"/>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cc89b43c-8b93-40da-9aae-a7affedd8577}" enabled="0" method="" siteId="{cc89b43c-8b93-40da-9aae-a7affedd857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Cover Sheet</vt:lpstr>
      <vt:lpstr>Important Information</vt:lpstr>
      <vt:lpstr>Contents</vt:lpstr>
      <vt:lpstr>Glossary</vt:lpstr>
      <vt:lpstr>1.Activities of the Limited CSP</vt:lpstr>
      <vt:lpstr>2.Client Base </vt:lpstr>
      <vt:lpstr>3.Ongoing Obligations</vt:lpstr>
      <vt:lpstr>4.RM_AMLCFT controls_Compliance</vt:lpstr>
      <vt:lpstr>5. Complaints</vt:lpstr>
      <vt:lpstr>6.Outsourcing_Resource Sharing</vt:lpstr>
      <vt:lpstr>7.Financial Information</vt:lpstr>
      <vt:lpstr>8.Declarations</vt:lpstr>
      <vt:lpstr>Validation Sheet</vt:lpstr>
      <vt:lpstr>Sheet2</vt:lpstr>
      <vt:lpstr>Sheet1</vt:lpstr>
      <vt:lpstr>LB_Colors</vt:lpstr>
      <vt:lpstr>'3.Ongoing Obligations'!Print_Area</vt:lpstr>
      <vt:lpstr>'5. Complaints'!Print_Area</vt:lpstr>
      <vt:lpstr>'6.Outsourcing_Resource Sharing'!Print_Area</vt:lpstr>
      <vt:lpstr>'7.Financial Information'!Print_Area</vt:lpstr>
      <vt:lpstr>'Cover Sheet'!Print_Area</vt:lpstr>
      <vt:lpstr>Glossary!Print_Area</vt:lpstr>
      <vt:lpstr>'Important Information'!Print_Area</vt:lpstr>
      <vt:lpstr>'Validation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Doublet</dc:creator>
  <cp:keywords/>
  <dc:description/>
  <cp:lastModifiedBy>Irene Scerri</cp:lastModifiedBy>
  <cp:revision/>
  <dcterms:created xsi:type="dcterms:W3CDTF">2022-02-09T13:53:05Z</dcterms:created>
  <dcterms:modified xsi:type="dcterms:W3CDTF">2026-03-05T11:42:45Z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90d0e0-5ebf-4923-b0a4-e2b97f059a7f_Enabled">
    <vt:lpwstr>true</vt:lpwstr>
  </property>
  <property fmtid="{D5CDD505-2E9C-101B-9397-08002B2CF9AE}" pid="3" name="MSIP_Label_ee90d0e0-5ebf-4923-b0a4-e2b97f059a7f_SetDate">
    <vt:lpwstr>2023-03-07T12:20:57Z</vt:lpwstr>
  </property>
  <property fmtid="{D5CDD505-2E9C-101B-9397-08002B2CF9AE}" pid="4" name="MSIP_Label_ee90d0e0-5ebf-4923-b0a4-e2b97f059a7f_Method">
    <vt:lpwstr>Privileged</vt:lpwstr>
  </property>
  <property fmtid="{D5CDD505-2E9C-101B-9397-08002B2CF9AE}" pid="5" name="MSIP_Label_ee90d0e0-5ebf-4923-b0a4-e2b97f059a7f_Name">
    <vt:lpwstr>MFSA-Confidential</vt:lpwstr>
  </property>
  <property fmtid="{D5CDD505-2E9C-101B-9397-08002B2CF9AE}" pid="6" name="MSIP_Label_ee90d0e0-5ebf-4923-b0a4-e2b97f059a7f_SiteId">
    <vt:lpwstr>8410b6b8-f588-443a-9e60-c749811fbe5f</vt:lpwstr>
  </property>
  <property fmtid="{D5CDD505-2E9C-101B-9397-08002B2CF9AE}" pid="7" name="MSIP_Label_ee90d0e0-5ebf-4923-b0a4-e2b97f059a7f_ActionId">
    <vt:lpwstr>5288454a-ae8d-44c1-ab3e-6d6cd7b0f00e</vt:lpwstr>
  </property>
  <property fmtid="{D5CDD505-2E9C-101B-9397-08002B2CF9AE}" pid="8" name="MSIP_Label_ee90d0e0-5ebf-4923-b0a4-e2b97f059a7f_ContentBits">
    <vt:lpwstr>1</vt:lpwstr>
  </property>
  <property fmtid="{D5CDD505-2E9C-101B-9397-08002B2CF9AE}" pid="9" name="ContentTypeId">
    <vt:lpwstr>0x010100B5921B4AE6077840B3660F23F79CE93A</vt:lpwstr>
  </property>
  <property fmtid="{D5CDD505-2E9C-101B-9397-08002B2CF9AE}" pid="10" name="MediaServiceImageTags">
    <vt:lpwstr/>
  </property>
</Properties>
</file>