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Statistical Data 2021 Full\"/>
    </mc:Choice>
  </mc:AlternateContent>
  <xr:revisionPtr revIDLastSave="0" documentId="8_{6BC4A3B3-0A69-45E7-88DD-497B10CED46A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INFO" sheetId="1" r:id="rId1"/>
    <sheet name="PF.02.01.24.01" sheetId="2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3" i="2" l="1"/>
  <c r="H26" i="2"/>
  <c r="H18" i="2"/>
  <c r="H14" i="2"/>
  <c r="H9" i="2"/>
  <c r="H7" i="2"/>
  <c r="I42" i="2" l="1"/>
  <c r="I41" i="2"/>
  <c r="I7" i="2"/>
  <c r="I43" i="2"/>
  <c r="I40" i="2"/>
  <c r="I39" i="2"/>
  <c r="I37" i="2"/>
  <c r="I36" i="2"/>
  <c r="I35" i="2"/>
  <c r="H32" i="2"/>
  <c r="I32" i="2" s="1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6" i="2"/>
  <c r="I15" i="2"/>
  <c r="I14" i="2"/>
  <c r="I13" i="2"/>
  <c r="I12" i="2"/>
  <c r="I11" i="2"/>
  <c r="I10" i="2"/>
  <c r="I9" i="2"/>
  <c r="I8" i="2"/>
</calcChain>
</file>

<file path=xl/sharedStrings.xml><?xml version="1.0" encoding="utf-8"?>
<sst xmlns="http://schemas.openxmlformats.org/spreadsheetml/2006/main" count="98" uniqueCount="95">
  <si>
    <t>Taxonomy</t>
  </si>
  <si>
    <t>Entity</t>
  </si>
  <si>
    <t>StartDate</t>
  </si>
  <si>
    <t>EndDate/Instant</t>
  </si>
  <si>
    <t>Unit</t>
  </si>
  <si>
    <t>Table</t>
  </si>
  <si>
    <t>PF.02.01</t>
  </si>
  <si>
    <t>Label</t>
  </si>
  <si>
    <t/>
  </si>
  <si>
    <t>pf.02.01.24.01</t>
  </si>
  <si>
    <t>PF.02.01.24.01 Balance sheet</t>
  </si>
  <si>
    <t>Assets</t>
  </si>
  <si>
    <t>Investments</t>
  </si>
  <si>
    <t>R0010</t>
  </si>
  <si>
    <t>DB</t>
  </si>
  <si>
    <t>C0010</t>
  </si>
  <si>
    <t>DC</t>
  </si>
  <si>
    <t>C0020</t>
  </si>
  <si>
    <t>Total</t>
  </si>
  <si>
    <t>C0040</t>
  </si>
  <si>
    <t>Property (other than for own use)</t>
  </si>
  <si>
    <t>R0020</t>
  </si>
  <si>
    <t>Equities</t>
  </si>
  <si>
    <t>R0030</t>
  </si>
  <si>
    <t>Equities - listed</t>
  </si>
  <si>
    <t>R0040</t>
  </si>
  <si>
    <t>Equities - unlisted</t>
  </si>
  <si>
    <t>R0050</t>
  </si>
  <si>
    <t>Bonds</t>
  </si>
  <si>
    <t>R0060</t>
  </si>
  <si>
    <t>Government Bonds</t>
  </si>
  <si>
    <t>R0070</t>
  </si>
  <si>
    <t>Corporate Bonds</t>
  </si>
  <si>
    <t>R0080</t>
  </si>
  <si>
    <t>Financial</t>
  </si>
  <si>
    <t>R0090</t>
  </si>
  <si>
    <t>Non-financial</t>
  </si>
  <si>
    <t>R0100</t>
  </si>
  <si>
    <t>Bonds other than Government Bonds and Corporate Bonds</t>
  </si>
  <si>
    <t>R0110</t>
  </si>
  <si>
    <t>Investment funds/shares</t>
  </si>
  <si>
    <t>R0120</t>
  </si>
  <si>
    <t>R0130</t>
  </si>
  <si>
    <t>Equity</t>
  </si>
  <si>
    <t>R0140</t>
  </si>
  <si>
    <t>Mixed</t>
  </si>
  <si>
    <t>R0150</t>
  </si>
  <si>
    <t>Real estate</t>
  </si>
  <si>
    <t>R0160</t>
  </si>
  <si>
    <t>Alternative funds</t>
  </si>
  <si>
    <t>R0170</t>
  </si>
  <si>
    <t>Other investment funds/shares</t>
  </si>
  <si>
    <t>R0180</t>
  </si>
  <si>
    <t>Derivatives</t>
  </si>
  <si>
    <t>R0190</t>
  </si>
  <si>
    <t>Other investments</t>
  </si>
  <si>
    <t>R0200</t>
  </si>
  <si>
    <t>Loans and mortgages</t>
  </si>
  <si>
    <t>R0210</t>
  </si>
  <si>
    <t>Mortgages</t>
  </si>
  <si>
    <t>R0220</t>
  </si>
  <si>
    <t>Loans</t>
  </si>
  <si>
    <t>R0230</t>
  </si>
  <si>
    <t>Reinsurance recoverables</t>
  </si>
  <si>
    <t>R0240</t>
  </si>
  <si>
    <t>Cash and Cash equivalents</t>
  </si>
  <si>
    <t>R0250</t>
  </si>
  <si>
    <t>Any other assets, not elsewhere shown</t>
  </si>
  <si>
    <t>R0260</t>
  </si>
  <si>
    <t>Total assets</t>
  </si>
  <si>
    <t>R0270</t>
  </si>
  <si>
    <t>Liabilities</t>
  </si>
  <si>
    <t>Technical provisions</t>
  </si>
  <si>
    <t>R0280</t>
  </si>
  <si>
    <t>Margin for adverse deviation</t>
  </si>
  <si>
    <t>R0290</t>
  </si>
  <si>
    <t>Reinsurance payables</t>
  </si>
  <si>
    <t>R0300</t>
  </si>
  <si>
    <t>Any other liabilities, not elsewhere shown</t>
  </si>
  <si>
    <t>R0310</t>
  </si>
  <si>
    <t>Total liabilities</t>
  </si>
  <si>
    <t>R0320</t>
  </si>
  <si>
    <t>Regulatory own funds</t>
  </si>
  <si>
    <t>R0330</t>
  </si>
  <si>
    <t>Reserves</t>
  </si>
  <si>
    <t>R0340</t>
  </si>
  <si>
    <t>Statutory</t>
  </si>
  <si>
    <t>R0350</t>
  </si>
  <si>
    <t>Free</t>
  </si>
  <si>
    <t>R0360</t>
  </si>
  <si>
    <t>Profit reserves</t>
  </si>
  <si>
    <t>R0370</t>
  </si>
  <si>
    <t>PF-2.6.0_2021-Q4_ARA</t>
  </si>
  <si>
    <t xml:space="preserve">Malta Financial Services Authority 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</si>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</sst>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yyyy\-mm\-dd;@"/>
  </numFmts>
  <fonts count="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3" borderId="12" xfId="0" applyFill="1" applyBorder="1" applyAlignment="1">
      <alignment horizontal="left"/>
    </xf>
    <xf numFmtId="49" fontId="0" fillId="0" borderId="1" xfId="0" applyNumberFormat="1" applyBorder="1"/>
    <xf numFmtId="164" fontId="0" fillId="0" borderId="1" xfId="0" applyNumberFormat="1" applyBorder="1" applyAlignment="1">
      <alignment horizontal="center"/>
    </xf>
    <xf numFmtId="3" fontId="2" fillId="0" borderId="30" xfId="0" applyNumberFormat="1" applyFont="1" applyBorder="1" applyAlignment="1">
      <alignment horizontal="center" vertical="top"/>
    </xf>
    <xf numFmtId="3" fontId="2" fillId="0" borderId="30" xfId="1" applyNumberFormat="1" applyFont="1" applyFill="1" applyBorder="1" applyAlignment="1">
      <alignment horizontal="center" vertical="top"/>
    </xf>
    <xf numFmtId="0" fontId="0" fillId="3" borderId="8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20" xfId="0" applyFill="1" applyBorder="1" applyAlignment="1">
      <alignment horizontal="left" vertical="center" wrapText="1"/>
    </xf>
    <xf numFmtId="0" fontId="0" fillId="3" borderId="21" xfId="0" applyFill="1" applyBorder="1" applyAlignment="1">
      <alignment horizontal="left" vertical="center" wrapText="1"/>
    </xf>
    <xf numFmtId="0" fontId="0" fillId="3" borderId="22" xfId="0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0" fillId="3" borderId="11" xfId="0" applyFill="1" applyBorder="1" applyAlignment="1">
      <alignment horizontal="left" vertical="center" wrapText="1"/>
    </xf>
    <xf numFmtId="0" fontId="0" fillId="3" borderId="18" xfId="0" applyFill="1" applyBorder="1" applyAlignment="1">
      <alignment horizontal="left" vertical="center" wrapText="1"/>
    </xf>
    <xf numFmtId="0" fontId="0" fillId="3" borderId="29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left" vertical="center" wrapText="1"/>
    </xf>
    <xf numFmtId="0" fontId="0" fillId="3" borderId="28" xfId="0" applyFill="1" applyBorder="1" applyAlignment="1">
      <alignment horizontal="left" vertical="center" wrapText="1"/>
    </xf>
    <xf numFmtId="0" fontId="0" fillId="3" borderId="17" xfId="0" applyFill="1" applyBorder="1" applyAlignment="1">
      <alignment horizontal="left" vertical="center" wrapText="1"/>
    </xf>
    <xf numFmtId="0" fontId="0" fillId="3" borderId="25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left" vertical="center" wrapText="1"/>
    </xf>
    <xf numFmtId="0" fontId="0" fillId="3" borderId="14" xfId="0" applyFill="1" applyBorder="1" applyAlignment="1">
      <alignment horizontal="left" vertical="center" wrapText="1"/>
    </xf>
    <xf numFmtId="0" fontId="0" fillId="3" borderId="15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23" xfId="0" applyFill="1" applyBorder="1" applyAlignment="1">
      <alignment horizontal="left" vertical="center" wrapText="1"/>
    </xf>
    <xf numFmtId="0" fontId="0" fillId="3" borderId="24" xfId="0" applyFill="1" applyBorder="1" applyAlignment="1">
      <alignment horizontal="left" vertical="center" wrapText="1"/>
    </xf>
    <xf numFmtId="0" fontId="0" fillId="3" borderId="26" xfId="0" applyFill="1" applyBorder="1" applyAlignment="1">
      <alignment horizontal="left" vertical="center" wrapText="1"/>
    </xf>
    <xf numFmtId="0" fontId="0" fillId="3" borderId="27" xfId="0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B16" sqref="B16"/>
    </sheetView>
  </sheetViews>
  <sheetFormatPr defaultColWidth="9.08984375" defaultRowHeight="14.5" x14ac:dyDescent="0.35"/>
  <cols>
    <col min="2" max="2" width="24" customWidth="1" collapsed="1"/>
    <col min="3" max="3" width="32" bestFit="1" customWidth="1" collapsed="1"/>
  </cols>
  <sheetData>
    <row r="5" spans="2:3" x14ac:dyDescent="0.35">
      <c r="B5" s="2" t="s">
        <v>0</v>
      </c>
      <c r="C5" s="3" t="s">
        <v>92</v>
      </c>
    </row>
    <row r="6" spans="2:3" x14ac:dyDescent="0.35">
      <c r="B6" s="2" t="s">
        <v>1</v>
      </c>
      <c r="C6" s="8" t="s">
        <v>93</v>
      </c>
    </row>
    <row r="7" spans="2:3" x14ac:dyDescent="0.35">
      <c r="B7" s="2" t="s">
        <v>2</v>
      </c>
      <c r="C7" s="9">
        <v>44197</v>
      </c>
    </row>
    <row r="8" spans="2:3" x14ac:dyDescent="0.35">
      <c r="B8" s="2" t="s">
        <v>3</v>
      </c>
      <c r="C8" s="9">
        <v>44561</v>
      </c>
    </row>
    <row r="9" spans="2:3" x14ac:dyDescent="0.35">
      <c r="B9" s="2" t="s">
        <v>4</v>
      </c>
      <c r="C9" s="3" t="s">
        <v>94</v>
      </c>
    </row>
    <row r="10" spans="2:3" x14ac:dyDescent="0.35">
      <c r="B10" s="2" t="s">
        <v>5</v>
      </c>
      <c r="C10" s="3" t="s">
        <v>6</v>
      </c>
    </row>
    <row r="11" spans="2:3" x14ac:dyDescent="0.35">
      <c r="B11" s="2" t="s">
        <v>7</v>
      </c>
      <c r="C11" s="3" t="s">
        <v>10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AQ43"/>
  <sheetViews>
    <sheetView tabSelected="1" zoomScale="70" zoomScaleNormal="70" workbookViewId="0">
      <selection activeCell="J22" sqref="J22"/>
    </sheetView>
  </sheetViews>
  <sheetFormatPr defaultColWidth="9.08984375" defaultRowHeight="14.5" x14ac:dyDescent="0.35"/>
  <cols>
    <col min="1" max="1" width="18.90625" customWidth="1" collapsed="1"/>
    <col min="2" max="2" width="3.6328125" customWidth="1" collapsed="1"/>
    <col min="3" max="3" width="4.08984375" customWidth="1" collapsed="1"/>
    <col min="4" max="4" width="5.54296875" customWidth="1" collapsed="1"/>
    <col min="5" max="5" width="51.54296875" customWidth="1" collapsed="1"/>
    <col min="6" max="6" width="10.08984375" customWidth="1" collapsed="1"/>
    <col min="7" max="9" width="19" customWidth="1" collapsed="1"/>
    <col min="10" max="43" width="31.36328125" customWidth="1" collapsed="1"/>
  </cols>
  <sheetData>
    <row r="1" spans="1:9" ht="15.5" x14ac:dyDescent="0.35">
      <c r="A1" s="1" t="s">
        <v>9</v>
      </c>
    </row>
    <row r="2" spans="1:9" ht="15.5" x14ac:dyDescent="0.35">
      <c r="A2" s="1" t="s">
        <v>10</v>
      </c>
    </row>
    <row r="4" spans="1:9" ht="15.5" x14ac:dyDescent="0.35">
      <c r="A4" s="1" t="s">
        <v>8</v>
      </c>
    </row>
    <row r="5" spans="1:9" x14ac:dyDescent="0.35">
      <c r="G5" s="4" t="s">
        <v>14</v>
      </c>
      <c r="H5" s="4" t="s">
        <v>16</v>
      </c>
      <c r="I5" s="4" t="s">
        <v>18</v>
      </c>
    </row>
    <row r="6" spans="1:9" x14ac:dyDescent="0.35">
      <c r="G6" s="5" t="s">
        <v>15</v>
      </c>
      <c r="H6" s="5" t="s">
        <v>17</v>
      </c>
      <c r="I6" s="5" t="s">
        <v>19</v>
      </c>
    </row>
    <row r="7" spans="1:9" x14ac:dyDescent="0.35">
      <c r="A7" s="14" t="s">
        <v>11</v>
      </c>
      <c r="B7" s="32" t="s">
        <v>12</v>
      </c>
      <c r="C7" s="33"/>
      <c r="D7" s="33"/>
      <c r="E7" s="34"/>
      <c r="F7" s="5" t="s">
        <v>13</v>
      </c>
      <c r="G7" s="10">
        <v>0</v>
      </c>
      <c r="H7" s="11">
        <f>H9+H12+H18+H26</f>
        <v>57397533</v>
      </c>
      <c r="I7" s="11">
        <f>H7</f>
        <v>57397533</v>
      </c>
    </row>
    <row r="8" spans="1:9" x14ac:dyDescent="0.35">
      <c r="A8" s="13"/>
      <c r="B8" s="12"/>
      <c r="C8" s="19" t="s">
        <v>20</v>
      </c>
      <c r="D8" s="20"/>
      <c r="E8" s="21"/>
      <c r="F8" s="6" t="s">
        <v>21</v>
      </c>
      <c r="G8" s="10">
        <v>0</v>
      </c>
      <c r="H8" s="11">
        <v>0</v>
      </c>
      <c r="I8" s="11">
        <f t="shared" ref="I8:I43" si="0">H8</f>
        <v>0</v>
      </c>
    </row>
    <row r="9" spans="1:9" x14ac:dyDescent="0.35">
      <c r="A9" s="13"/>
      <c r="B9" s="13"/>
      <c r="C9" s="29" t="s">
        <v>22</v>
      </c>
      <c r="D9" s="30"/>
      <c r="E9" s="31"/>
      <c r="F9" s="6" t="s">
        <v>23</v>
      </c>
      <c r="G9" s="10">
        <v>0</v>
      </c>
      <c r="H9" s="11">
        <f>H10+H11</f>
        <v>22254780</v>
      </c>
      <c r="I9" s="11">
        <f t="shared" si="0"/>
        <v>22254780</v>
      </c>
    </row>
    <row r="10" spans="1:9" x14ac:dyDescent="0.35">
      <c r="A10" s="13"/>
      <c r="B10" s="13"/>
      <c r="C10" s="12"/>
      <c r="D10" s="19" t="s">
        <v>24</v>
      </c>
      <c r="E10" s="21"/>
      <c r="F10" s="6" t="s">
        <v>25</v>
      </c>
      <c r="G10" s="10">
        <v>0</v>
      </c>
      <c r="H10" s="11">
        <v>22254780</v>
      </c>
      <c r="I10" s="11">
        <f t="shared" si="0"/>
        <v>22254780</v>
      </c>
    </row>
    <row r="11" spans="1:9" x14ac:dyDescent="0.35">
      <c r="A11" s="13"/>
      <c r="B11" s="13"/>
      <c r="C11" s="13"/>
      <c r="D11" s="22" t="s">
        <v>26</v>
      </c>
      <c r="E11" s="24"/>
      <c r="F11" s="6" t="s">
        <v>27</v>
      </c>
      <c r="G11" s="10">
        <v>0</v>
      </c>
      <c r="H11" s="11">
        <v>0</v>
      </c>
      <c r="I11" s="11">
        <f t="shared" si="0"/>
        <v>0</v>
      </c>
    </row>
    <row r="12" spans="1:9" x14ac:dyDescent="0.35">
      <c r="A12" s="13"/>
      <c r="B12" s="13"/>
      <c r="C12" s="16" t="s">
        <v>28</v>
      </c>
      <c r="D12" s="17"/>
      <c r="E12" s="18"/>
      <c r="F12" s="6" t="s">
        <v>29</v>
      </c>
      <c r="G12" s="10">
        <v>0</v>
      </c>
      <c r="H12" s="11">
        <v>3107779</v>
      </c>
      <c r="I12" s="11">
        <f t="shared" si="0"/>
        <v>3107779</v>
      </c>
    </row>
    <row r="13" spans="1:9" x14ac:dyDescent="0.35">
      <c r="A13" s="13"/>
      <c r="B13" s="13"/>
      <c r="C13" s="12"/>
      <c r="D13" s="19" t="s">
        <v>30</v>
      </c>
      <c r="E13" s="21"/>
      <c r="F13" s="6" t="s">
        <v>31</v>
      </c>
      <c r="G13" s="10">
        <v>0</v>
      </c>
      <c r="H13" s="11">
        <v>0</v>
      </c>
      <c r="I13" s="11">
        <f t="shared" si="0"/>
        <v>0</v>
      </c>
    </row>
    <row r="14" spans="1:9" x14ac:dyDescent="0.35">
      <c r="A14" s="13"/>
      <c r="B14" s="13"/>
      <c r="C14" s="13"/>
      <c r="D14" s="35" t="s">
        <v>32</v>
      </c>
      <c r="E14" s="36"/>
      <c r="F14" s="6" t="s">
        <v>33</v>
      </c>
      <c r="G14" s="10">
        <v>0</v>
      </c>
      <c r="H14" s="11">
        <f>H15+H16</f>
        <v>3107779</v>
      </c>
      <c r="I14" s="11">
        <f t="shared" si="0"/>
        <v>3107779</v>
      </c>
    </row>
    <row r="15" spans="1:9" x14ac:dyDescent="0.35">
      <c r="A15" s="13"/>
      <c r="B15" s="13"/>
      <c r="C15" s="13"/>
      <c r="D15" s="28"/>
      <c r="E15" s="7" t="s">
        <v>34</v>
      </c>
      <c r="F15" s="6" t="s">
        <v>35</v>
      </c>
      <c r="G15" s="10">
        <v>0</v>
      </c>
      <c r="H15" s="11">
        <v>3107779</v>
      </c>
      <c r="I15" s="11">
        <f t="shared" si="0"/>
        <v>3107779</v>
      </c>
    </row>
    <row r="16" spans="1:9" x14ac:dyDescent="0.35">
      <c r="A16" s="13"/>
      <c r="B16" s="13"/>
      <c r="C16" s="13"/>
      <c r="D16" s="15"/>
      <c r="E16" s="7" t="s">
        <v>36</v>
      </c>
      <c r="F16" s="6" t="s">
        <v>37</v>
      </c>
      <c r="G16" s="10">
        <v>0</v>
      </c>
      <c r="H16" s="11">
        <v>0</v>
      </c>
      <c r="I16" s="11">
        <f t="shared" si="0"/>
        <v>0</v>
      </c>
    </row>
    <row r="17" spans="1:9" x14ac:dyDescent="0.35">
      <c r="A17" s="13"/>
      <c r="B17" s="13"/>
      <c r="C17" s="13"/>
      <c r="D17" s="37" t="s">
        <v>38</v>
      </c>
      <c r="E17" s="38"/>
      <c r="F17" s="6" t="s">
        <v>39</v>
      </c>
      <c r="G17" s="10">
        <v>0</v>
      </c>
      <c r="H17" s="11">
        <v>0</v>
      </c>
      <c r="I17" s="11">
        <v>0</v>
      </c>
    </row>
    <row r="18" spans="1:9" x14ac:dyDescent="0.35">
      <c r="A18" s="13"/>
      <c r="B18" s="13"/>
      <c r="C18" s="16" t="s">
        <v>40</v>
      </c>
      <c r="D18" s="17"/>
      <c r="E18" s="18"/>
      <c r="F18" s="6" t="s">
        <v>41</v>
      </c>
      <c r="G18" s="10">
        <v>0</v>
      </c>
      <c r="H18" s="11">
        <f>SUM(H19:H24)</f>
        <v>30892599</v>
      </c>
      <c r="I18" s="11">
        <f t="shared" si="0"/>
        <v>30892599</v>
      </c>
    </row>
    <row r="19" spans="1:9" x14ac:dyDescent="0.35">
      <c r="A19" s="13"/>
      <c r="B19" s="13"/>
      <c r="C19" s="12"/>
      <c r="D19" s="19" t="s">
        <v>28</v>
      </c>
      <c r="E19" s="21"/>
      <c r="F19" s="6" t="s">
        <v>42</v>
      </c>
      <c r="G19" s="10">
        <v>0</v>
      </c>
      <c r="H19" s="11">
        <v>0</v>
      </c>
      <c r="I19" s="11">
        <f t="shared" si="0"/>
        <v>0</v>
      </c>
    </row>
    <row r="20" spans="1:9" x14ac:dyDescent="0.35">
      <c r="A20" s="13"/>
      <c r="B20" s="13"/>
      <c r="C20" s="13"/>
      <c r="D20" s="25" t="s">
        <v>43</v>
      </c>
      <c r="E20" s="27"/>
      <c r="F20" s="6" t="s">
        <v>44</v>
      </c>
      <c r="G20" s="10">
        <v>0</v>
      </c>
      <c r="H20" s="11">
        <v>12252141</v>
      </c>
      <c r="I20" s="11">
        <f t="shared" si="0"/>
        <v>12252141</v>
      </c>
    </row>
    <row r="21" spans="1:9" x14ac:dyDescent="0.35">
      <c r="A21" s="13"/>
      <c r="B21" s="13"/>
      <c r="C21" s="13"/>
      <c r="D21" s="25" t="s">
        <v>45</v>
      </c>
      <c r="E21" s="27"/>
      <c r="F21" s="6" t="s">
        <v>46</v>
      </c>
      <c r="G21" s="10">
        <v>0</v>
      </c>
      <c r="H21" s="11">
        <v>0</v>
      </c>
      <c r="I21" s="11">
        <f t="shared" si="0"/>
        <v>0</v>
      </c>
    </row>
    <row r="22" spans="1:9" x14ac:dyDescent="0.35">
      <c r="A22" s="13"/>
      <c r="B22" s="13"/>
      <c r="C22" s="13"/>
      <c r="D22" s="25" t="s">
        <v>47</v>
      </c>
      <c r="E22" s="27"/>
      <c r="F22" s="6" t="s">
        <v>48</v>
      </c>
      <c r="G22" s="10">
        <v>0</v>
      </c>
      <c r="H22" s="11">
        <v>0</v>
      </c>
      <c r="I22" s="11">
        <f t="shared" si="0"/>
        <v>0</v>
      </c>
    </row>
    <row r="23" spans="1:9" x14ac:dyDescent="0.35">
      <c r="A23" s="13"/>
      <c r="B23" s="13"/>
      <c r="C23" s="13"/>
      <c r="D23" s="25" t="s">
        <v>49</v>
      </c>
      <c r="E23" s="27"/>
      <c r="F23" s="6" t="s">
        <v>50</v>
      </c>
      <c r="G23" s="10">
        <v>0</v>
      </c>
      <c r="H23" s="11">
        <v>0</v>
      </c>
      <c r="I23" s="11">
        <f t="shared" si="0"/>
        <v>0</v>
      </c>
    </row>
    <row r="24" spans="1:9" x14ac:dyDescent="0.35">
      <c r="A24" s="13"/>
      <c r="B24" s="13"/>
      <c r="C24" s="13"/>
      <c r="D24" s="22" t="s">
        <v>51</v>
      </c>
      <c r="E24" s="24"/>
      <c r="F24" s="6" t="s">
        <v>52</v>
      </c>
      <c r="G24" s="10">
        <v>0</v>
      </c>
      <c r="H24" s="11">
        <v>18640458</v>
      </c>
      <c r="I24" s="11">
        <f t="shared" si="0"/>
        <v>18640458</v>
      </c>
    </row>
    <row r="25" spans="1:9" x14ac:dyDescent="0.35">
      <c r="A25" s="13"/>
      <c r="B25" s="13"/>
      <c r="C25" s="19" t="s">
        <v>53</v>
      </c>
      <c r="D25" s="20"/>
      <c r="E25" s="21"/>
      <c r="F25" s="6" t="s">
        <v>54</v>
      </c>
      <c r="G25" s="10">
        <v>0</v>
      </c>
      <c r="H25" s="11">
        <v>0</v>
      </c>
      <c r="I25" s="11">
        <f t="shared" si="0"/>
        <v>0</v>
      </c>
    </row>
    <row r="26" spans="1:9" x14ac:dyDescent="0.35">
      <c r="A26" s="13"/>
      <c r="B26" s="13"/>
      <c r="C26" s="22" t="s">
        <v>55</v>
      </c>
      <c r="D26" s="23"/>
      <c r="E26" s="24"/>
      <c r="F26" s="6" t="s">
        <v>56</v>
      </c>
      <c r="G26" s="10">
        <v>0</v>
      </c>
      <c r="H26" s="11">
        <f>468630+673745</f>
        <v>1142375</v>
      </c>
      <c r="I26" s="11">
        <f t="shared" si="0"/>
        <v>1142375</v>
      </c>
    </row>
    <row r="27" spans="1:9" x14ac:dyDescent="0.35">
      <c r="A27" s="13"/>
      <c r="B27" s="16" t="s">
        <v>57</v>
      </c>
      <c r="C27" s="17"/>
      <c r="D27" s="17"/>
      <c r="E27" s="18"/>
      <c r="F27" s="6" t="s">
        <v>58</v>
      </c>
      <c r="G27" s="10">
        <v>0</v>
      </c>
      <c r="H27" s="11">
        <v>0</v>
      </c>
      <c r="I27" s="11">
        <f t="shared" si="0"/>
        <v>0</v>
      </c>
    </row>
    <row r="28" spans="1:9" x14ac:dyDescent="0.35">
      <c r="A28" s="13"/>
      <c r="B28" s="12"/>
      <c r="C28" s="19" t="s">
        <v>59</v>
      </c>
      <c r="D28" s="20"/>
      <c r="E28" s="21"/>
      <c r="F28" s="6" t="s">
        <v>60</v>
      </c>
      <c r="G28" s="10">
        <v>0</v>
      </c>
      <c r="H28" s="11">
        <v>0</v>
      </c>
      <c r="I28" s="11">
        <f t="shared" si="0"/>
        <v>0</v>
      </c>
    </row>
    <row r="29" spans="1:9" x14ac:dyDescent="0.35">
      <c r="A29" s="13"/>
      <c r="B29" s="13"/>
      <c r="C29" s="22" t="s">
        <v>61</v>
      </c>
      <c r="D29" s="23"/>
      <c r="E29" s="24"/>
      <c r="F29" s="6" t="s">
        <v>62</v>
      </c>
      <c r="G29" s="10">
        <v>0</v>
      </c>
      <c r="H29" s="11">
        <v>0</v>
      </c>
      <c r="I29" s="11">
        <f t="shared" si="0"/>
        <v>0</v>
      </c>
    </row>
    <row r="30" spans="1:9" x14ac:dyDescent="0.35">
      <c r="A30" s="13"/>
      <c r="B30" s="19" t="s">
        <v>63</v>
      </c>
      <c r="C30" s="20"/>
      <c r="D30" s="20"/>
      <c r="E30" s="21"/>
      <c r="F30" s="6" t="s">
        <v>64</v>
      </c>
      <c r="G30" s="10">
        <v>0</v>
      </c>
      <c r="H30" s="11">
        <v>0</v>
      </c>
      <c r="I30" s="11">
        <f t="shared" si="0"/>
        <v>0</v>
      </c>
    </row>
    <row r="31" spans="1:9" x14ac:dyDescent="0.35">
      <c r="A31" s="13"/>
      <c r="B31" s="25" t="s">
        <v>65</v>
      </c>
      <c r="C31" s="26"/>
      <c r="D31" s="26"/>
      <c r="E31" s="27"/>
      <c r="F31" s="6" t="s">
        <v>66</v>
      </c>
      <c r="G31" s="10">
        <v>0</v>
      </c>
      <c r="H31" s="11">
        <v>15231549</v>
      </c>
      <c r="I31" s="11">
        <f t="shared" si="0"/>
        <v>15231549</v>
      </c>
    </row>
    <row r="32" spans="1:9" x14ac:dyDescent="0.35">
      <c r="A32" s="13"/>
      <c r="B32" s="25" t="s">
        <v>67</v>
      </c>
      <c r="C32" s="26"/>
      <c r="D32" s="26"/>
      <c r="E32" s="27"/>
      <c r="F32" s="6" t="s">
        <v>68</v>
      </c>
      <c r="G32" s="10">
        <v>0</v>
      </c>
      <c r="H32" s="11">
        <f>286351</f>
        <v>286351</v>
      </c>
      <c r="I32" s="11">
        <f t="shared" si="0"/>
        <v>286351</v>
      </c>
    </row>
    <row r="33" spans="1:9" x14ac:dyDescent="0.35">
      <c r="A33" s="15"/>
      <c r="B33" s="25" t="s">
        <v>69</v>
      </c>
      <c r="C33" s="26"/>
      <c r="D33" s="26"/>
      <c r="E33" s="27"/>
      <c r="F33" s="6" t="s">
        <v>70</v>
      </c>
      <c r="G33" s="10">
        <v>0</v>
      </c>
      <c r="H33" s="11">
        <f>H9+H12+H18+H26+H31+H32</f>
        <v>72915433</v>
      </c>
      <c r="I33" s="11">
        <v>72915433</v>
      </c>
    </row>
    <row r="34" spans="1:9" x14ac:dyDescent="0.35">
      <c r="A34" s="28" t="s">
        <v>71</v>
      </c>
      <c r="B34" s="25" t="s">
        <v>72</v>
      </c>
      <c r="C34" s="26"/>
      <c r="D34" s="26"/>
      <c r="E34" s="27"/>
      <c r="F34" s="6" t="s">
        <v>73</v>
      </c>
      <c r="G34" s="10">
        <v>0</v>
      </c>
      <c r="H34" s="11">
        <v>72915433</v>
      </c>
      <c r="I34" s="11">
        <v>72915433</v>
      </c>
    </row>
    <row r="35" spans="1:9" x14ac:dyDescent="0.35">
      <c r="A35" s="13"/>
      <c r="B35" s="25" t="s">
        <v>74</v>
      </c>
      <c r="C35" s="26"/>
      <c r="D35" s="26"/>
      <c r="E35" s="27"/>
      <c r="F35" s="6" t="s">
        <v>75</v>
      </c>
      <c r="G35" s="10">
        <v>0</v>
      </c>
      <c r="H35" s="11">
        <v>0</v>
      </c>
      <c r="I35" s="11">
        <f t="shared" si="0"/>
        <v>0</v>
      </c>
    </row>
    <row r="36" spans="1:9" x14ac:dyDescent="0.35">
      <c r="A36" s="13"/>
      <c r="B36" s="25" t="s">
        <v>76</v>
      </c>
      <c r="C36" s="26"/>
      <c r="D36" s="26"/>
      <c r="E36" s="27"/>
      <c r="F36" s="6" t="s">
        <v>77</v>
      </c>
      <c r="G36" s="10">
        <v>0</v>
      </c>
      <c r="H36" s="11">
        <v>0</v>
      </c>
      <c r="I36" s="11">
        <f t="shared" si="0"/>
        <v>0</v>
      </c>
    </row>
    <row r="37" spans="1:9" x14ac:dyDescent="0.35">
      <c r="A37" s="13"/>
      <c r="B37" s="25" t="s">
        <v>78</v>
      </c>
      <c r="C37" s="26"/>
      <c r="D37" s="26"/>
      <c r="E37" s="27"/>
      <c r="F37" s="6" t="s">
        <v>79</v>
      </c>
      <c r="G37" s="10">
        <v>0</v>
      </c>
      <c r="H37" s="11">
        <v>0</v>
      </c>
      <c r="I37" s="11">
        <f t="shared" si="0"/>
        <v>0</v>
      </c>
    </row>
    <row r="38" spans="1:9" x14ac:dyDescent="0.35">
      <c r="A38" s="13"/>
      <c r="B38" s="22" t="s">
        <v>80</v>
      </c>
      <c r="C38" s="23"/>
      <c r="D38" s="23"/>
      <c r="E38" s="24"/>
      <c r="F38" s="6" t="s">
        <v>81</v>
      </c>
      <c r="G38" s="10">
        <v>0</v>
      </c>
      <c r="H38" s="11">
        <v>72915433</v>
      </c>
      <c r="I38" s="11">
        <v>72915433</v>
      </c>
    </row>
    <row r="39" spans="1:9" x14ac:dyDescent="0.35">
      <c r="A39" s="19" t="s">
        <v>82</v>
      </c>
      <c r="B39" s="20"/>
      <c r="C39" s="20"/>
      <c r="D39" s="20"/>
      <c r="E39" s="21"/>
      <c r="F39" s="6" t="s">
        <v>83</v>
      </c>
      <c r="G39" s="10">
        <v>0</v>
      </c>
      <c r="H39" s="11">
        <v>0</v>
      </c>
      <c r="I39" s="11">
        <f t="shared" si="0"/>
        <v>0</v>
      </c>
    </row>
    <row r="40" spans="1:9" x14ac:dyDescent="0.35">
      <c r="A40" s="29" t="s">
        <v>84</v>
      </c>
      <c r="B40" s="30"/>
      <c r="C40" s="30"/>
      <c r="D40" s="30"/>
      <c r="E40" s="31"/>
      <c r="F40" s="6" t="s">
        <v>85</v>
      </c>
      <c r="G40" s="10">
        <v>0</v>
      </c>
      <c r="H40" s="11">
        <v>0</v>
      </c>
      <c r="I40" s="11">
        <f t="shared" si="0"/>
        <v>0</v>
      </c>
    </row>
    <row r="41" spans="1:9" x14ac:dyDescent="0.35">
      <c r="A41" s="12" t="s">
        <v>84</v>
      </c>
      <c r="B41" s="19" t="s">
        <v>86</v>
      </c>
      <c r="C41" s="20"/>
      <c r="D41" s="20"/>
      <c r="E41" s="21"/>
      <c r="F41" s="6" t="s">
        <v>87</v>
      </c>
      <c r="G41" s="10">
        <v>0</v>
      </c>
      <c r="H41" s="11">
        <v>0</v>
      </c>
      <c r="I41" s="11">
        <f>H41</f>
        <v>0</v>
      </c>
    </row>
    <row r="42" spans="1:9" x14ac:dyDescent="0.35">
      <c r="A42" s="13"/>
      <c r="B42" s="22" t="s">
        <v>88</v>
      </c>
      <c r="C42" s="23"/>
      <c r="D42" s="23"/>
      <c r="E42" s="24"/>
      <c r="F42" s="6" t="s">
        <v>89</v>
      </c>
      <c r="G42" s="10">
        <v>0</v>
      </c>
      <c r="H42" s="11">
        <v>0</v>
      </c>
      <c r="I42" s="11">
        <f>H42</f>
        <v>0</v>
      </c>
    </row>
    <row r="43" spans="1:9" x14ac:dyDescent="0.35">
      <c r="A43" s="19" t="s">
        <v>90</v>
      </c>
      <c r="B43" s="20"/>
      <c r="C43" s="20"/>
      <c r="D43" s="20"/>
      <c r="E43" s="21"/>
      <c r="F43" s="6" t="s">
        <v>91</v>
      </c>
      <c r="G43" s="10">
        <v>0</v>
      </c>
      <c r="H43" s="11">
        <v>0</v>
      </c>
      <c r="I43" s="11">
        <f t="shared" si="0"/>
        <v>0</v>
      </c>
    </row>
  </sheetData>
  <mergeCells count="44">
    <mergeCell ref="C12:E12"/>
    <mergeCell ref="B7:E7"/>
    <mergeCell ref="C8:E8"/>
    <mergeCell ref="C9:E9"/>
    <mergeCell ref="D10:E10"/>
    <mergeCell ref="D11:E11"/>
    <mergeCell ref="B8:B26"/>
    <mergeCell ref="C19:C24"/>
    <mergeCell ref="D13:E13"/>
    <mergeCell ref="D14:E14"/>
    <mergeCell ref="D17:E17"/>
    <mergeCell ref="C18:E18"/>
    <mergeCell ref="D19:E19"/>
    <mergeCell ref="D20:E20"/>
    <mergeCell ref="D15:D16"/>
    <mergeCell ref="A43:E43"/>
    <mergeCell ref="B33:E33"/>
    <mergeCell ref="B34:E34"/>
    <mergeCell ref="B35:E35"/>
    <mergeCell ref="B36:E36"/>
    <mergeCell ref="B37:E37"/>
    <mergeCell ref="B38:E38"/>
    <mergeCell ref="A34:A38"/>
    <mergeCell ref="A41:A42"/>
    <mergeCell ref="A39:E39"/>
    <mergeCell ref="A40:E40"/>
    <mergeCell ref="B41:E41"/>
    <mergeCell ref="B42:E42"/>
    <mergeCell ref="B28:B29"/>
    <mergeCell ref="C10:C11"/>
    <mergeCell ref="C13:C17"/>
    <mergeCell ref="A7:A33"/>
    <mergeCell ref="B27:E27"/>
    <mergeCell ref="C28:E28"/>
    <mergeCell ref="C29:E29"/>
    <mergeCell ref="B30:E30"/>
    <mergeCell ref="B31:E31"/>
    <mergeCell ref="B32:E32"/>
    <mergeCell ref="D21:E21"/>
    <mergeCell ref="D22:E22"/>
    <mergeCell ref="D23:E23"/>
    <mergeCell ref="D24:E24"/>
    <mergeCell ref="C25:E25"/>
    <mergeCell ref="C26:E26"/>
  </mergeCell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  <ignoredErrors>
    <ignoredError sqref="H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PF.02.01.24.01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2018-09-10T15:09:37Z</dcterms:created>
  <dcterms:modified xsi:type="dcterms:W3CDTF">2023-03-14T09:06:39Z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4ed3cd-5bc4-43c7-ab95-6e0ee679758f_Enabled">
    <vt:lpwstr>true</vt:lpwstr>
  </property>
  <property fmtid="{D5CDD505-2E9C-101B-9397-08002B2CF9AE}" pid="3" name="MSIP_Label_664ed3cd-5bc4-43c7-ab95-6e0ee679758f_SetDate">
    <vt:lpwstr>2023-03-14T09:06:29Z</vt:lpwstr>
  </property>
  <property fmtid="{D5CDD505-2E9C-101B-9397-08002B2CF9AE}" pid="4" name="MSIP_Label_664ed3cd-5bc4-43c7-ab95-6e0ee679758f_Method">
    <vt:lpwstr>Privileged</vt:lpwstr>
  </property>
  <property fmtid="{D5CDD505-2E9C-101B-9397-08002B2CF9AE}" pid="5" name="MSIP_Label_664ed3cd-5bc4-43c7-ab95-6e0ee679758f_Name">
    <vt:lpwstr>MFSA-Public</vt:lpwstr>
  </property>
  <property fmtid="{D5CDD505-2E9C-101B-9397-08002B2CF9AE}" pid="6" name="MSIP_Label_664ed3cd-5bc4-43c7-ab95-6e0ee679758f_SiteId">
    <vt:lpwstr>8410b6b8-f588-443a-9e60-c749811fbe5f</vt:lpwstr>
  </property>
  <property fmtid="{D5CDD505-2E9C-101B-9397-08002B2CF9AE}" pid="7" name="MSIP_Label_664ed3cd-5bc4-43c7-ab95-6e0ee679758f_ActionId">
    <vt:lpwstr>9831da32-b90c-4315-8d80-8609a4002dc9</vt:lpwstr>
  </property>
  <property fmtid="{D5CDD505-2E9C-101B-9397-08002B2CF9AE}" pid="8" name="MSIP_Label_664ed3cd-5bc4-43c7-ab95-6e0ee679758f_ContentBits">
    <vt:lpwstr>1</vt:lpwstr>
  </property>
</Properties>
</file>