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V:\INS-NEW_DATA\27. Internal Projects, Initiatives\21_IPSU_Projects\15_Annual_report\Article_3_Templates\Completed_Templates_2020\"/>
    </mc:Choice>
  </mc:AlternateContent>
  <xr:revisionPtr revIDLastSave="0" documentId="13_ncr:1_{1BF17EFB-AC7B-4A25-986F-75CCF477B5D2}" xr6:coauthVersionLast="47" xr6:coauthVersionMax="47" xr10:uidLastSave="{00000000-0000-0000-0000-000000000000}"/>
  <bookViews>
    <workbookView xWindow="-108" yWindow="-108" windowWidth="23256" windowHeight="12576" xr2:uid="{00000000-000D-0000-FFFF-FFFF00000000}"/>
  </bookViews>
  <sheets>
    <sheet name="Template_A_Undertaking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3" i="1" l="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M36" i="1"/>
  <c r="M37" i="1"/>
  <c r="M38" i="1"/>
  <c r="M39" i="1"/>
  <c r="M40" i="1"/>
  <c r="M41" i="1"/>
  <c r="M42" i="1"/>
  <c r="M43" i="1"/>
  <c r="M44" i="1"/>
  <c r="M45" i="1"/>
  <c r="M46" i="1"/>
  <c r="M47" i="1"/>
  <c r="M48" i="1"/>
  <c r="M49" i="1"/>
  <c r="M50" i="1"/>
  <c r="M51" i="1"/>
  <c r="M52" i="1"/>
  <c r="M53" i="1"/>
  <c r="M54" i="1"/>
  <c r="M55" i="1"/>
  <c r="R22" i="1"/>
  <c r="M23" i="1"/>
  <c r="M24" i="1"/>
  <c r="M25" i="1"/>
  <c r="M26" i="1"/>
  <c r="M27" i="1"/>
  <c r="M28" i="1"/>
  <c r="M29" i="1"/>
  <c r="M30" i="1"/>
  <c r="M31" i="1"/>
  <c r="M32" i="1"/>
  <c r="M33" i="1"/>
  <c r="M34" i="1"/>
  <c r="M35" i="1"/>
  <c r="M22" i="1"/>
  <c r="M56" i="1" l="1"/>
  <c r="H56" i="1" l="1"/>
  <c r="C56" i="1"/>
  <c r="H55" i="1"/>
  <c r="C55" i="1"/>
  <c r="H54" i="1"/>
  <c r="C54" i="1"/>
  <c r="H53" i="1"/>
  <c r="C53" i="1"/>
  <c r="H52" i="1"/>
  <c r="C52" i="1"/>
  <c r="H51" i="1"/>
  <c r="C51" i="1"/>
  <c r="H50" i="1"/>
  <c r="C50" i="1"/>
  <c r="H49" i="1"/>
  <c r="C49" i="1"/>
  <c r="H48" i="1"/>
  <c r="C48" i="1"/>
  <c r="H47" i="1"/>
  <c r="C47" i="1"/>
  <c r="H46" i="1"/>
  <c r="C46" i="1"/>
  <c r="H45" i="1"/>
  <c r="C45" i="1"/>
  <c r="H44" i="1"/>
  <c r="C44" i="1"/>
  <c r="H43" i="1"/>
  <c r="C43" i="1"/>
  <c r="H42" i="1"/>
  <c r="C42" i="1"/>
  <c r="H41" i="1"/>
  <c r="C41" i="1"/>
  <c r="H40" i="1"/>
  <c r="C40" i="1"/>
  <c r="H39" i="1"/>
  <c r="C39" i="1"/>
  <c r="H38" i="1"/>
  <c r="C38" i="1"/>
  <c r="H37" i="1"/>
  <c r="C37" i="1"/>
  <c r="H36" i="1"/>
  <c r="C36" i="1"/>
  <c r="H35" i="1"/>
  <c r="C35" i="1"/>
  <c r="H34" i="1"/>
  <c r="C34" i="1"/>
  <c r="H33" i="1"/>
  <c r="C33" i="1"/>
  <c r="H32" i="1"/>
  <c r="C32" i="1"/>
  <c r="H31" i="1"/>
  <c r="C31" i="1"/>
  <c r="H30" i="1"/>
  <c r="C30" i="1"/>
  <c r="H29" i="1"/>
  <c r="C29" i="1"/>
  <c r="H28" i="1"/>
  <c r="C28" i="1"/>
  <c r="H27" i="1"/>
  <c r="C27" i="1"/>
  <c r="H26" i="1"/>
  <c r="C26" i="1"/>
  <c r="H25" i="1"/>
  <c r="C25" i="1"/>
  <c r="H24" i="1"/>
  <c r="C24" i="1"/>
  <c r="H23" i="1"/>
  <c r="C23" i="1"/>
  <c r="H22" i="1"/>
  <c r="C22" i="1"/>
</calcChain>
</file>

<file path=xl/sharedStrings.xml><?xml version="1.0" encoding="utf-8"?>
<sst xmlns="http://schemas.openxmlformats.org/spreadsheetml/2006/main" count="144" uniqueCount="111">
  <si>
    <t>TEMPLATE A FOR THE DISCLOSURE OF AGGREGATE STATISTICAL DATA WITH REGARD TO INSURANCE AND REINSURANCE UNDERTAKINGS SUPERVISED UNDER DIRECTIVE 2009/138/EC</t>
  </si>
  <si>
    <t>Cell Number</t>
  </si>
  <si>
    <t>Item</t>
  </si>
  <si>
    <t>31.12.2016</t>
  </si>
  <si>
    <r>
      <t>31.12.2017</t>
    </r>
    <r>
      <rPr>
        <b/>
        <vertAlign val="superscript"/>
        <sz val="10"/>
        <color theme="1"/>
        <rFont val="Times New Roman"/>
        <family val="1"/>
      </rPr>
      <t xml:space="preserve"> </t>
    </r>
  </si>
  <si>
    <t>All insurance and reinsurance undertakings</t>
  </si>
  <si>
    <t>Life insurance undertakings</t>
  </si>
  <si>
    <t>Non-life insurance undertakings</t>
  </si>
  <si>
    <t>Insurance undertakings which simultaneously pursue both life and non-life insurance activities</t>
  </si>
  <si>
    <t>Reinsurance undertakings</t>
  </si>
  <si>
    <t>TYPES OF UNDERTAKINGS</t>
  </si>
  <si>
    <t>AS1a</t>
  </si>
  <si>
    <t>The number of insurance and reinsurance undertakings</t>
  </si>
  <si>
    <t>AS1b</t>
  </si>
  <si>
    <t>The number of branches as referred to in Article 13(11) of Directive 2009/138/EC established in the Member State of the supervisory authority</t>
  </si>
  <si>
    <t>AS1c</t>
  </si>
  <si>
    <t>The number of branches as referred to in Article 162(3) of Directive 2009/138/EC</t>
  </si>
  <si>
    <t>established in the Member State of the supervisory authority</t>
  </si>
  <si>
    <t>AS2</t>
  </si>
  <si>
    <t>The number of Union branches of insurance and reinsurance undertakings established in the Member State of the supervisory authority carrying out relevant business in one or more other Member States</t>
  </si>
  <si>
    <t>AS3</t>
  </si>
  <si>
    <t>The number of insurance undertakings established in the Member State of the supervisory authority pursuing business in other Member States under the freedom to provide services</t>
  </si>
  <si>
    <t>N/A</t>
  </si>
  <si>
    <t>AS4a</t>
  </si>
  <si>
    <t>The number of insurance undertakings established in other Member States which have notified their intention to pursue business in the Member State of the supervisory authority under the freedom to provide services</t>
  </si>
  <si>
    <t>AS4b</t>
  </si>
  <si>
    <t>The number of insurance undertakings established in other Member States which actually pursue business in the Member State of the supervisory authority under the freedom to provide services</t>
  </si>
  <si>
    <t>AS5</t>
  </si>
  <si>
    <t>The number of insurance and reinsurance undertakings falling outside the scope of Directive 2009/138/EC</t>
  </si>
  <si>
    <t>AS6</t>
  </si>
  <si>
    <t>The number of special purpose vehicles authorised in accordance with Article 211 of Directive 2009/138/EC from insurance and reinsurance undertakings</t>
  </si>
  <si>
    <t>AS7</t>
  </si>
  <si>
    <t>The number of insurance and reinsurance undertakings subject to reorganisation measures or winding-up proceedings</t>
  </si>
  <si>
    <t>AS8</t>
  </si>
  <si>
    <t>The number of insurance and reinsurance undertakings and the number of their portfolios where the matching adjustment referred to in Article 77b of Directive 2009/138/EC is applied</t>
  </si>
  <si>
    <t>AS9</t>
  </si>
  <si>
    <t>The number of insurance and reinsurance undertakings applying the volatility adjustment referred to in Article 77d of Directive 2009/138/EC</t>
  </si>
  <si>
    <t>AS10</t>
  </si>
  <si>
    <t>The number of insurance and reinsurance undertakings applying the transitional risk-free interest rate term structure referred to in Article 308c Directive 2009/138/EC</t>
  </si>
  <si>
    <t>AS11</t>
  </si>
  <si>
    <t>The number of insurance and reinsurance undertakings applying the</t>
  </si>
  <si>
    <t>transitional deduction to technical provisions referred to in Article 308d Directive 2009/138/EC</t>
  </si>
  <si>
    <t>AS12</t>
  </si>
  <si>
    <t>The total amount of assets of the insurance and reinsurance undertakings valued in accordance with Article 75 of Directive 2009/138/EC</t>
  </si>
  <si>
    <t>AS12a</t>
  </si>
  <si>
    <t>Intangible assets</t>
  </si>
  <si>
    <t>AS12b</t>
  </si>
  <si>
    <t>Deferred tax assets</t>
  </si>
  <si>
    <t>AS12c</t>
  </si>
  <si>
    <t>Pension benefit surplus</t>
  </si>
  <si>
    <t>AS12d</t>
  </si>
  <si>
    <t>Property, plant &amp; equipment held for own use</t>
  </si>
  <si>
    <t>AS12e</t>
  </si>
  <si>
    <t xml:space="preserve">Investments (other than assets held for unit-linked and index-linked contracts) </t>
  </si>
  <si>
    <t>AS12f</t>
  </si>
  <si>
    <t>Assets held for unit-linked &amp; index-linked contracts</t>
  </si>
  <si>
    <t>AS12g</t>
  </si>
  <si>
    <t>Loans &amp; mortgages (except loans on policies)</t>
  </si>
  <si>
    <t>AS12h</t>
  </si>
  <si>
    <t>Loans on policies</t>
  </si>
  <si>
    <t>AS12i</t>
  </si>
  <si>
    <t>Reinsurance recoverables</t>
  </si>
  <si>
    <t>AS12j</t>
  </si>
  <si>
    <t>Deposits to cedants</t>
  </si>
  <si>
    <t>AS12k</t>
  </si>
  <si>
    <t>Insurance &amp; intermediaries receivables</t>
  </si>
  <si>
    <t>AS12l</t>
  </si>
  <si>
    <t>Reinsurance receivables</t>
  </si>
  <si>
    <t>AS12m</t>
  </si>
  <si>
    <t>Receivables (trade, not insurance)</t>
  </si>
  <si>
    <t>AS12n</t>
  </si>
  <si>
    <t>Own shares</t>
  </si>
  <si>
    <t>AS12o</t>
  </si>
  <si>
    <t>Amounts due in respect of own fund items or initial fund called up but not yet paid in</t>
  </si>
  <si>
    <t>AS12p</t>
  </si>
  <si>
    <t>Cash and cash equivalents</t>
  </si>
  <si>
    <t>AS12q</t>
  </si>
  <si>
    <t>Any other assets, not elsewhere shown</t>
  </si>
  <si>
    <t>AS13</t>
  </si>
  <si>
    <t xml:space="preserve">The total amount of liabilities of the insurance and reinsurance undertakings valued in accordance with Articles 75 to 86 of Directive 2009/138/EC </t>
  </si>
  <si>
    <t>AS13a</t>
  </si>
  <si>
    <t>Technical provisions</t>
  </si>
  <si>
    <t>AS13b</t>
  </si>
  <si>
    <t>Other liabilities, excluding subordinated liabilities which are not included in the own funds</t>
  </si>
  <si>
    <t>AS13c</t>
  </si>
  <si>
    <t>Subordinated liabilities which are not included in the own funds</t>
  </si>
  <si>
    <t>AS14a</t>
  </si>
  <si>
    <t>The total amount of basic own funds</t>
  </si>
  <si>
    <t>AS14aa</t>
  </si>
  <si>
    <t>Of which, subordinated liabilities</t>
  </si>
  <si>
    <t>AS14b</t>
  </si>
  <si>
    <t>The total amount of ancillary own funds</t>
  </si>
  <si>
    <t>AS15</t>
  </si>
  <si>
    <t>The total eligible amount of own funds to cover the Solvency Capital Requirement</t>
  </si>
  <si>
    <t>AS15a</t>
  </si>
  <si>
    <t>Tier 1 unrestricted</t>
  </si>
  <si>
    <t>AS15b</t>
  </si>
  <si>
    <t>Tier 1 restricted</t>
  </si>
  <si>
    <t>AS15c</t>
  </si>
  <si>
    <t>Tier 2</t>
  </si>
  <si>
    <t>AS15d</t>
  </si>
  <si>
    <t>Tier 3</t>
  </si>
  <si>
    <t>AS16</t>
  </si>
  <si>
    <t>The total eligible amount of basic own funds to cover the Minimum Capital Requirement</t>
  </si>
  <si>
    <t>AS16a</t>
  </si>
  <si>
    <t>AS16b</t>
  </si>
  <si>
    <t>AS16c</t>
  </si>
  <si>
    <t>AS17</t>
  </si>
  <si>
    <t>The total amount of the Minimum Capital Requirement</t>
  </si>
  <si>
    <t>31.12.2018</t>
  </si>
  <si>
    <t>31.12.2019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</si>
</sst>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6" x14ac:knownFonts="1">
    <font>
      <sz val="11"/>
      <color theme="1"/>
      <name val="Calibri"/>
      <family val="2"/>
      <scheme val="minor"/>
    </font>
    <font>
      <sz val="11"/>
      <color theme="1"/>
      <name val="Calibri"/>
      <family val="2"/>
      <scheme val="minor"/>
    </font>
    <font>
      <b/>
      <sz val="12"/>
      <color theme="1"/>
      <name val="Times New Roman"/>
      <family val="1"/>
    </font>
    <font>
      <b/>
      <sz val="10"/>
      <color theme="1"/>
      <name val="Times New Roman"/>
      <family val="1"/>
    </font>
    <font>
      <b/>
      <vertAlign val="superscript"/>
      <sz val="10"/>
      <color theme="1"/>
      <name val="Times New Roman"/>
      <family val="1"/>
    </font>
    <font>
      <sz val="10"/>
      <color theme="1"/>
      <name val="Times New Roman"/>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50"/>
        <bgColor indexed="64"/>
      </patternFill>
    </fill>
    <fill>
      <patternFill patternType="solid">
        <fgColor rgb="FFCCFFCC"/>
        <bgColor indexed="64"/>
      </patternFill>
    </fill>
    <fill>
      <patternFill patternType="solid">
        <fgColor rgb="FFA6A6A6"/>
        <bgColor indexed="64"/>
      </patternFill>
    </fill>
  </fills>
  <borders count="29">
    <border>
      <left/>
      <right/>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style="medium">
        <color indexed="64"/>
      </bottom>
      <diagonal/>
    </border>
    <border>
      <left/>
      <right style="medium">
        <color indexed="64"/>
      </right>
      <top style="thick">
        <color indexed="64"/>
      </top>
      <bottom style="thick">
        <color indexed="64"/>
      </bottom>
      <diagonal/>
    </border>
    <border>
      <left style="thick">
        <color indexed="64"/>
      </left>
      <right/>
      <top/>
      <bottom/>
      <diagonal/>
    </border>
    <border>
      <left style="thick">
        <color indexed="64"/>
      </left>
      <right style="thick">
        <color indexed="64"/>
      </right>
      <top/>
      <bottom style="medium">
        <color indexed="64"/>
      </bottom>
      <diagonal/>
    </border>
    <border>
      <left/>
      <right style="thick">
        <color indexed="64"/>
      </right>
      <top/>
      <bottom style="medium">
        <color indexed="64"/>
      </bottom>
      <diagonal/>
    </border>
    <border>
      <left/>
      <right style="medium">
        <color indexed="64"/>
      </right>
      <top/>
      <bottom style="medium">
        <color indexed="64"/>
      </bottom>
      <diagonal/>
    </border>
    <border>
      <left style="thick">
        <color indexed="64"/>
      </left>
      <right style="thick">
        <color indexed="64"/>
      </right>
      <top style="medium">
        <color indexed="64"/>
      </top>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style="thick">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right style="thick">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medium">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3" fontId="1" fillId="0" borderId="0" applyFont="0" applyFill="0" applyBorder="0" applyAlignment="0" applyProtection="0"/>
  </cellStyleXfs>
  <cellXfs count="77">
    <xf numFmtId="0" fontId="0" fillId="0" borderId="0" xfId="0"/>
    <xf numFmtId="0" fontId="2" fillId="2" borderId="0" xfId="0" applyFont="1" applyFill="1" applyAlignment="1">
      <alignment horizontal="left" vertical="center"/>
    </xf>
    <xf numFmtId="0" fontId="0" fillId="2" borderId="0" xfId="0" applyFill="1" applyAlignment="1">
      <alignment horizontal="left"/>
    </xf>
    <xf numFmtId="0" fontId="0" fillId="2" borderId="0" xfId="0" applyFill="1" applyAlignment="1">
      <alignment horizontal="center"/>
    </xf>
    <xf numFmtId="0" fontId="0" fillId="2" borderId="0" xfId="0" applyFill="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5" fillId="3" borderId="5" xfId="0" applyFont="1" applyFill="1" applyBorder="1" applyAlignment="1">
      <alignment vertical="center" wrapText="1"/>
    </xf>
    <xf numFmtId="0" fontId="5" fillId="3" borderId="5" xfId="0" applyFont="1" applyFill="1" applyBorder="1" applyAlignment="1">
      <alignment horizontal="left" vertical="center" wrapText="1"/>
    </xf>
    <xf numFmtId="0" fontId="3" fillId="0" borderId="6" xfId="0" applyFont="1" applyBorder="1" applyAlignment="1">
      <alignment horizontal="center" vertical="center" textRotation="90" wrapText="1"/>
    </xf>
    <xf numFmtId="0" fontId="3" fillId="0" borderId="4" xfId="0" applyFont="1" applyBorder="1" applyAlignment="1">
      <alignment horizontal="center" vertical="center" textRotation="90"/>
    </xf>
    <xf numFmtId="0" fontId="3" fillId="0" borderId="6" xfId="0" applyFont="1" applyBorder="1" applyAlignment="1">
      <alignment vertical="center" textRotation="90" wrapText="1"/>
    </xf>
    <xf numFmtId="0" fontId="3" fillId="0" borderId="4" xfId="0" applyFont="1" applyBorder="1" applyAlignment="1">
      <alignment vertical="center" textRotation="90"/>
    </xf>
    <xf numFmtId="0" fontId="3" fillId="0" borderId="8" xfId="0" applyFont="1" applyBorder="1" applyAlignment="1">
      <alignment vertical="center" wrapText="1"/>
    </xf>
    <xf numFmtId="0" fontId="3" fillId="0" borderId="9" xfId="0" applyFont="1" applyBorder="1" applyAlignment="1">
      <alignment horizontal="left" vertical="center" wrapText="1"/>
    </xf>
    <xf numFmtId="0" fontId="5" fillId="5"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xf>
    <xf numFmtId="0" fontId="5" fillId="2" borderId="10" xfId="0" applyFont="1" applyFill="1" applyBorder="1" applyAlignment="1">
      <alignment horizontal="center" vertical="center" wrapText="1"/>
    </xf>
    <xf numFmtId="0" fontId="3" fillId="0" borderId="18" xfId="0" applyFont="1" applyBorder="1" applyAlignment="1">
      <alignment horizontal="left" vertical="center" wrapText="1"/>
    </xf>
    <xf numFmtId="0" fontId="5" fillId="6" borderId="9" xfId="0" applyFont="1" applyFill="1" applyBorder="1" applyAlignment="1">
      <alignment horizontal="center" vertical="center"/>
    </xf>
    <xf numFmtId="0" fontId="3" fillId="0" borderId="22" xfId="0" applyFont="1" applyBorder="1" applyAlignment="1">
      <alignment vertical="center" wrapText="1"/>
    </xf>
    <xf numFmtId="0" fontId="3" fillId="0" borderId="23" xfId="0" applyFont="1" applyBorder="1" applyAlignment="1">
      <alignment horizontal="left" vertical="center" wrapText="1"/>
    </xf>
    <xf numFmtId="164" fontId="5" fillId="5" borderId="10" xfId="0" applyNumberFormat="1" applyFont="1" applyFill="1" applyBorder="1" applyAlignment="1">
      <alignment horizontal="center" vertical="center" wrapText="1"/>
    </xf>
    <xf numFmtId="164" fontId="5" fillId="0" borderId="10" xfId="1" applyNumberFormat="1" applyFont="1" applyBorder="1" applyAlignment="1">
      <alignment horizontal="center" vertical="center" wrapText="1"/>
    </xf>
    <xf numFmtId="164" fontId="5" fillId="0" borderId="9" xfId="1" applyNumberFormat="1" applyFont="1" applyBorder="1" applyAlignment="1">
      <alignment horizontal="center" vertical="center"/>
    </xf>
    <xf numFmtId="0" fontId="0" fillId="0" borderId="0" xfId="0" applyAlignment="1">
      <alignment horizontal="center"/>
    </xf>
    <xf numFmtId="0" fontId="5" fillId="0" borderId="9" xfId="0" applyFont="1" applyBorder="1" applyAlignment="1">
      <alignment horizontal="center" vertical="center"/>
    </xf>
    <xf numFmtId="0" fontId="5" fillId="2" borderId="10"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6" borderId="9" xfId="0" applyFont="1" applyFill="1" applyBorder="1" applyAlignment="1">
      <alignment horizontal="center" vertical="center"/>
    </xf>
    <xf numFmtId="0" fontId="5" fillId="5"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5"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6" borderId="9" xfId="0" applyFont="1" applyFill="1" applyBorder="1" applyAlignment="1">
      <alignment horizontal="center" vertical="center"/>
    </xf>
    <xf numFmtId="0" fontId="5" fillId="5"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wrapText="1"/>
    </xf>
    <xf numFmtId="0" fontId="5" fillId="0" borderId="9" xfId="0" applyFont="1" applyBorder="1" applyAlignment="1">
      <alignment horizontal="center" vertical="center"/>
    </xf>
    <xf numFmtId="0" fontId="5" fillId="5" borderId="10" xfId="0" applyFont="1" applyFill="1" applyBorder="1" applyAlignment="1">
      <alignment horizontal="center" vertical="center" wrapText="1"/>
    </xf>
    <xf numFmtId="0" fontId="5" fillId="0" borderId="10" xfId="0" applyFont="1" applyBorder="1" applyAlignment="1">
      <alignment horizontal="center" vertical="center" wrapText="1"/>
    </xf>
    <xf numFmtId="0" fontId="5" fillId="0" borderId="9" xfId="0" applyFont="1" applyBorder="1" applyAlignment="1">
      <alignment horizontal="center" vertical="center"/>
    </xf>
    <xf numFmtId="164" fontId="5" fillId="0" borderId="9" xfId="2" applyNumberFormat="1" applyFont="1" applyBorder="1" applyAlignment="1">
      <alignment horizontal="center" vertical="center"/>
    </xf>
    <xf numFmtId="164" fontId="5" fillId="0" borderId="10" xfId="2" applyNumberFormat="1" applyFont="1" applyBorder="1" applyAlignment="1">
      <alignment horizontal="center" vertical="center" wrapText="1"/>
    </xf>
    <xf numFmtId="164" fontId="5" fillId="5" borderId="10" xfId="0" applyNumberFormat="1" applyFont="1" applyFill="1" applyBorder="1" applyAlignment="1">
      <alignment horizontal="center" vertical="center" wrapText="1"/>
    </xf>
    <xf numFmtId="164" fontId="5" fillId="5" borderId="26" xfId="0" applyNumberFormat="1" applyFont="1" applyFill="1" applyBorder="1" applyAlignment="1">
      <alignment horizontal="center" vertical="center" wrapText="1"/>
    </xf>
    <xf numFmtId="164" fontId="5" fillId="0" borderId="27" xfId="1" applyNumberFormat="1" applyFont="1" applyBorder="1" applyAlignment="1">
      <alignment horizontal="center" vertical="center" wrapText="1"/>
    </xf>
    <xf numFmtId="0" fontId="5" fillId="5" borderId="28" xfId="0" applyFont="1" applyFill="1" applyBorder="1" applyAlignment="1">
      <alignment horizontal="center" vertical="center" wrapText="1"/>
    </xf>
    <xf numFmtId="0" fontId="5" fillId="0" borderId="27" xfId="0" applyFont="1" applyBorder="1" applyAlignment="1">
      <alignment horizontal="center" vertical="center" wrapText="1"/>
    </xf>
    <xf numFmtId="0" fontId="5" fillId="0" borderId="21" xfId="0" applyFont="1" applyBorder="1" applyAlignment="1">
      <alignment horizontal="center" vertical="center"/>
    </xf>
    <xf numFmtId="0" fontId="5" fillId="6" borderId="19" xfId="0" applyFont="1" applyFill="1" applyBorder="1" applyAlignment="1">
      <alignment horizontal="center" vertical="center" wrapText="1"/>
    </xf>
    <xf numFmtId="0" fontId="5" fillId="6" borderId="20"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4" xfId="0" applyFont="1" applyBorder="1" applyAlignment="1">
      <alignment horizontal="center" vertical="center"/>
    </xf>
    <xf numFmtId="0" fontId="5" fillId="0" borderId="17"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5" fillId="0" borderId="13"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11" xfId="0" applyFont="1" applyBorder="1" applyAlignment="1">
      <alignment vertical="center" wrapText="1"/>
    </xf>
    <xf numFmtId="0" fontId="3" fillId="0" borderId="8" xfId="0" applyFont="1" applyBorder="1" applyAlignment="1">
      <alignment vertical="center" wrapText="1"/>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5" fillId="0" borderId="25" xfId="0" applyFont="1" applyBorder="1" applyAlignment="1">
      <alignment horizontal="center" vertical="center" wrapText="1"/>
    </xf>
    <xf numFmtId="0" fontId="3" fillId="0" borderId="24" xfId="0" applyFont="1" applyBorder="1" applyAlignment="1">
      <alignment vertical="center" wrapText="1"/>
    </xf>
    <xf numFmtId="0" fontId="3" fillId="0" borderId="22" xfId="0" applyFont="1" applyBorder="1" applyAlignment="1">
      <alignment vertical="center" wrapText="1"/>
    </xf>
  </cellXfs>
  <cellStyles count="3">
    <cellStyle name="Comma" xfId="1" builtinId="3"/>
    <cellStyle name="Comma 2" xfId="2" xr:uid="{74486108-E1AD-420E-9902-5D7451826CB9}"/>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P57"/>
  <sheetViews>
    <sheetView tabSelected="1" zoomScaleNormal="100" workbookViewId="0">
      <pane xSplit="2" ySplit="4" topLeftCell="L24" activePane="bottomRight" state="frozen"/>
      <selection activeCell="L31" sqref="L31"/>
      <selection pane="topRight" activeCell="L31" sqref="L31"/>
      <selection pane="bottomLeft" activeCell="L31" sqref="L31"/>
      <selection pane="bottomRight" activeCell="V68" sqref="V68"/>
    </sheetView>
  </sheetViews>
  <sheetFormatPr defaultRowHeight="14.4" x14ac:dyDescent="0.3"/>
  <cols>
    <col min="2" max="2" width="68.88671875" customWidth="1"/>
    <col min="3" max="7" width="17.88671875" style="26" customWidth="1"/>
    <col min="8" max="12" width="17.88671875" style="4" customWidth="1"/>
    <col min="13" max="13" width="14.88671875" style="4" bestFit="1" customWidth="1"/>
    <col min="14" max="14" width="13.5546875" style="4" bestFit="1" customWidth="1"/>
    <col min="15" max="15" width="14.88671875" style="4" bestFit="1" customWidth="1"/>
    <col min="16" max="16" width="13.5546875" style="4" bestFit="1" customWidth="1"/>
    <col min="17" max="18" width="14.88671875" style="4" bestFit="1" customWidth="1"/>
    <col min="19" max="19" width="13.5546875" style="4" bestFit="1" customWidth="1"/>
    <col min="20" max="20" width="14.88671875" style="4" bestFit="1" customWidth="1"/>
    <col min="21" max="21" width="13.5546875" style="4" bestFit="1" customWidth="1"/>
    <col min="22" max="22" width="14.88671875" style="4" bestFit="1" customWidth="1"/>
    <col min="23" max="68" width="9.109375" style="4"/>
  </cols>
  <sheetData>
    <row r="1" spans="1:22" s="4" customFormat="1" ht="45" customHeight="1" thickBot="1" x14ac:dyDescent="0.35">
      <c r="A1" s="1" t="s">
        <v>0</v>
      </c>
      <c r="B1" s="2"/>
      <c r="C1" s="3"/>
      <c r="D1" s="3"/>
      <c r="E1" s="3"/>
      <c r="F1" s="3"/>
      <c r="G1" s="3"/>
    </row>
    <row r="2" spans="1:22" ht="27.6" thickTop="1" thickBot="1" x14ac:dyDescent="0.35">
      <c r="A2" s="5" t="s">
        <v>1</v>
      </c>
      <c r="B2" s="6" t="s">
        <v>2</v>
      </c>
      <c r="C2" s="62" t="s">
        <v>3</v>
      </c>
      <c r="D2" s="63"/>
      <c r="E2" s="63"/>
      <c r="F2" s="63"/>
      <c r="G2" s="64"/>
      <c r="H2" s="62" t="s">
        <v>4</v>
      </c>
      <c r="I2" s="63"/>
      <c r="J2" s="63"/>
      <c r="K2" s="63"/>
      <c r="L2" s="64"/>
      <c r="M2" s="62" t="s">
        <v>109</v>
      </c>
      <c r="N2" s="63"/>
      <c r="O2" s="63"/>
      <c r="P2" s="63"/>
      <c r="Q2" s="64"/>
      <c r="R2" s="62" t="s">
        <v>110</v>
      </c>
      <c r="S2" s="63"/>
      <c r="T2" s="63"/>
      <c r="U2" s="63"/>
      <c r="V2" s="64"/>
    </row>
    <row r="3" spans="1:22" ht="142.19999999999999" thickTop="1" thickBot="1" x14ac:dyDescent="0.35">
      <c r="A3" s="7"/>
      <c r="B3" s="8"/>
      <c r="C3" s="9" t="s">
        <v>5</v>
      </c>
      <c r="D3" s="9" t="s">
        <v>6</v>
      </c>
      <c r="E3" s="9" t="s">
        <v>7</v>
      </c>
      <c r="F3" s="9" t="s">
        <v>8</v>
      </c>
      <c r="G3" s="10" t="s">
        <v>9</v>
      </c>
      <c r="H3" s="11" t="s">
        <v>5</v>
      </c>
      <c r="I3" s="11" t="s">
        <v>6</v>
      </c>
      <c r="J3" s="11" t="s">
        <v>7</v>
      </c>
      <c r="K3" s="11" t="s">
        <v>8</v>
      </c>
      <c r="L3" s="12" t="s">
        <v>9</v>
      </c>
      <c r="M3" s="11" t="s">
        <v>5</v>
      </c>
      <c r="N3" s="11" t="s">
        <v>6</v>
      </c>
      <c r="O3" s="11" t="s">
        <v>7</v>
      </c>
      <c r="P3" s="11" t="s">
        <v>8</v>
      </c>
      <c r="Q3" s="12" t="s">
        <v>9</v>
      </c>
      <c r="R3" s="11" t="s">
        <v>5</v>
      </c>
      <c r="S3" s="11" t="s">
        <v>6</v>
      </c>
      <c r="T3" s="11" t="s">
        <v>7</v>
      </c>
      <c r="U3" s="11" t="s">
        <v>8</v>
      </c>
      <c r="V3" s="12" t="s">
        <v>9</v>
      </c>
    </row>
    <row r="4" spans="1:22" ht="15.75" customHeight="1" x14ac:dyDescent="0.3">
      <c r="A4" s="67" t="s">
        <v>10</v>
      </c>
      <c r="B4" s="68"/>
      <c r="C4" s="68"/>
      <c r="D4" s="68"/>
      <c r="E4" s="68"/>
      <c r="F4" s="68"/>
      <c r="G4" s="68"/>
      <c r="H4" s="68"/>
      <c r="I4" s="68"/>
      <c r="J4" s="68"/>
      <c r="K4" s="68"/>
      <c r="L4" s="68"/>
      <c r="M4" s="68"/>
      <c r="N4" s="68"/>
      <c r="O4" s="68"/>
      <c r="P4" s="68"/>
      <c r="Q4" s="68"/>
      <c r="R4" s="68"/>
      <c r="S4" s="68"/>
      <c r="T4" s="68"/>
      <c r="U4" s="68"/>
      <c r="V4" s="69"/>
    </row>
    <row r="5" spans="1:22" ht="15" thickBot="1" x14ac:dyDescent="0.35">
      <c r="A5" s="13" t="s">
        <v>11</v>
      </c>
      <c r="B5" s="14" t="s">
        <v>12</v>
      </c>
      <c r="C5" s="15">
        <v>60</v>
      </c>
      <c r="D5" s="16">
        <v>7</v>
      </c>
      <c r="E5" s="16">
        <v>45</v>
      </c>
      <c r="F5" s="16">
        <v>2</v>
      </c>
      <c r="G5" s="17">
        <v>6</v>
      </c>
      <c r="H5" s="15">
        <v>63</v>
      </c>
      <c r="I5" s="18">
        <v>8</v>
      </c>
      <c r="J5" s="16">
        <v>46</v>
      </c>
      <c r="K5" s="16">
        <v>2</v>
      </c>
      <c r="L5" s="17">
        <v>7</v>
      </c>
      <c r="M5" s="42">
        <v>66</v>
      </c>
      <c r="N5" s="28">
        <v>8</v>
      </c>
      <c r="O5" s="43">
        <v>51</v>
      </c>
      <c r="P5" s="43">
        <v>2</v>
      </c>
      <c r="Q5" s="44">
        <v>5</v>
      </c>
      <c r="R5" s="42">
        <v>70</v>
      </c>
      <c r="S5" s="28">
        <v>8</v>
      </c>
      <c r="T5" s="43">
        <v>55</v>
      </c>
      <c r="U5" s="43">
        <v>2</v>
      </c>
      <c r="V5" s="44">
        <v>5</v>
      </c>
    </row>
    <row r="6" spans="1:22" x14ac:dyDescent="0.3">
      <c r="A6" s="70" t="s">
        <v>13</v>
      </c>
      <c r="B6" s="72" t="s">
        <v>14</v>
      </c>
      <c r="C6" s="56">
        <v>5</v>
      </c>
      <c r="D6" s="58">
        <v>0</v>
      </c>
      <c r="E6" s="58">
        <v>5</v>
      </c>
      <c r="F6" s="58">
        <v>0</v>
      </c>
      <c r="G6" s="60">
        <v>0</v>
      </c>
      <c r="H6" s="56">
        <v>6</v>
      </c>
      <c r="I6" s="58">
        <v>0</v>
      </c>
      <c r="J6" s="58">
        <v>6</v>
      </c>
      <c r="K6" s="58">
        <v>0</v>
      </c>
      <c r="L6" s="60">
        <v>0</v>
      </c>
      <c r="M6" s="56">
        <v>10</v>
      </c>
      <c r="N6" s="58">
        <v>0</v>
      </c>
      <c r="O6" s="58">
        <v>10</v>
      </c>
      <c r="P6" s="58">
        <v>0</v>
      </c>
      <c r="Q6" s="60">
        <v>0</v>
      </c>
      <c r="R6" s="56">
        <v>19</v>
      </c>
      <c r="S6" s="58">
        <v>0</v>
      </c>
      <c r="T6" s="65">
        <v>19</v>
      </c>
      <c r="U6" s="58">
        <v>0</v>
      </c>
      <c r="V6" s="60">
        <v>0</v>
      </c>
    </row>
    <row r="7" spans="1:22" ht="15" thickBot="1" x14ac:dyDescent="0.35">
      <c r="A7" s="71"/>
      <c r="B7" s="73"/>
      <c r="C7" s="57"/>
      <c r="D7" s="59"/>
      <c r="E7" s="59"/>
      <c r="F7" s="59"/>
      <c r="G7" s="61"/>
      <c r="H7" s="57"/>
      <c r="I7" s="59"/>
      <c r="J7" s="59"/>
      <c r="K7" s="59"/>
      <c r="L7" s="61"/>
      <c r="M7" s="57"/>
      <c r="N7" s="59"/>
      <c r="O7" s="59"/>
      <c r="P7" s="59"/>
      <c r="Q7" s="61"/>
      <c r="R7" s="57"/>
      <c r="S7" s="59"/>
      <c r="T7" s="66"/>
      <c r="U7" s="59"/>
      <c r="V7" s="61"/>
    </row>
    <row r="8" spans="1:22" ht="26.4" x14ac:dyDescent="0.3">
      <c r="A8" s="70" t="s">
        <v>15</v>
      </c>
      <c r="B8" s="19" t="s">
        <v>16</v>
      </c>
      <c r="C8" s="56">
        <v>0</v>
      </c>
      <c r="D8" s="58">
        <v>0</v>
      </c>
      <c r="E8" s="58">
        <v>0</v>
      </c>
      <c r="F8" s="58">
        <v>0</v>
      </c>
      <c r="G8" s="60">
        <v>0</v>
      </c>
      <c r="H8" s="56">
        <v>0</v>
      </c>
      <c r="I8" s="58">
        <v>0</v>
      </c>
      <c r="J8" s="58">
        <v>0</v>
      </c>
      <c r="K8" s="58">
        <v>0</v>
      </c>
      <c r="L8" s="60">
        <v>0</v>
      </c>
      <c r="M8" s="56">
        <v>0</v>
      </c>
      <c r="N8" s="58">
        <v>0</v>
      </c>
      <c r="O8" s="58">
        <v>0</v>
      </c>
      <c r="P8" s="58">
        <v>0</v>
      </c>
      <c r="Q8" s="60">
        <v>0</v>
      </c>
      <c r="R8" s="56">
        <v>0</v>
      </c>
      <c r="S8" s="58">
        <v>0</v>
      </c>
      <c r="T8" s="58">
        <v>0</v>
      </c>
      <c r="U8" s="58">
        <v>0</v>
      </c>
      <c r="V8" s="60">
        <v>0</v>
      </c>
    </row>
    <row r="9" spans="1:22" ht="15" thickBot="1" x14ac:dyDescent="0.35">
      <c r="A9" s="71"/>
      <c r="B9" s="14" t="s">
        <v>17</v>
      </c>
      <c r="C9" s="57"/>
      <c r="D9" s="59"/>
      <c r="E9" s="74"/>
      <c r="F9" s="59"/>
      <c r="G9" s="61"/>
      <c r="H9" s="57"/>
      <c r="I9" s="59"/>
      <c r="J9" s="59"/>
      <c r="K9" s="59"/>
      <c r="L9" s="61"/>
      <c r="M9" s="57"/>
      <c r="N9" s="59"/>
      <c r="O9" s="59"/>
      <c r="P9" s="59"/>
      <c r="Q9" s="61"/>
      <c r="R9" s="57"/>
      <c r="S9" s="59"/>
      <c r="T9" s="59"/>
      <c r="U9" s="59"/>
      <c r="V9" s="61"/>
    </row>
    <row r="10" spans="1:22" ht="40.200000000000003" thickBot="1" x14ac:dyDescent="0.35">
      <c r="A10" s="13" t="s">
        <v>18</v>
      </c>
      <c r="B10" s="14" t="s">
        <v>19</v>
      </c>
      <c r="C10" s="15">
        <v>6</v>
      </c>
      <c r="D10" s="16">
        <v>0</v>
      </c>
      <c r="E10" s="16">
        <v>6</v>
      </c>
      <c r="F10" s="16">
        <v>0</v>
      </c>
      <c r="G10" s="17">
        <v>0</v>
      </c>
      <c r="H10" s="15">
        <v>5</v>
      </c>
      <c r="I10" s="16">
        <v>0</v>
      </c>
      <c r="J10" s="16">
        <v>5</v>
      </c>
      <c r="K10" s="16">
        <v>0</v>
      </c>
      <c r="L10" s="17">
        <v>0</v>
      </c>
      <c r="M10" s="42">
        <v>5</v>
      </c>
      <c r="N10" s="43">
        <v>0</v>
      </c>
      <c r="O10" s="43">
        <v>5</v>
      </c>
      <c r="P10" s="43">
        <v>0</v>
      </c>
      <c r="Q10" s="44">
        <v>0</v>
      </c>
      <c r="R10" s="42">
        <v>6</v>
      </c>
      <c r="S10" s="43">
        <v>0</v>
      </c>
      <c r="T10" s="43">
        <v>6</v>
      </c>
      <c r="U10" s="43">
        <v>0</v>
      </c>
      <c r="V10" s="44">
        <v>0</v>
      </c>
    </row>
    <row r="11" spans="1:22" ht="40.200000000000003" thickBot="1" x14ac:dyDescent="0.35">
      <c r="A11" s="13" t="s">
        <v>20</v>
      </c>
      <c r="B11" s="14" t="s">
        <v>21</v>
      </c>
      <c r="C11" s="15">
        <v>56</v>
      </c>
      <c r="D11" s="16">
        <v>2</v>
      </c>
      <c r="E11" s="16">
        <v>53</v>
      </c>
      <c r="F11" s="16">
        <v>1</v>
      </c>
      <c r="G11" s="20" t="s">
        <v>22</v>
      </c>
      <c r="H11" s="15">
        <v>60</v>
      </c>
      <c r="I11" s="16">
        <v>2</v>
      </c>
      <c r="J11" s="16">
        <v>57</v>
      </c>
      <c r="K11" s="16">
        <v>1</v>
      </c>
      <c r="L11" s="20" t="s">
        <v>22</v>
      </c>
      <c r="M11" s="32">
        <v>57</v>
      </c>
      <c r="N11" s="30">
        <v>5</v>
      </c>
      <c r="O11" s="30">
        <v>51</v>
      </c>
      <c r="P11" s="30">
        <v>1</v>
      </c>
      <c r="Q11" s="31" t="s">
        <v>22</v>
      </c>
      <c r="R11" s="42">
        <v>70</v>
      </c>
      <c r="S11" s="33">
        <v>8</v>
      </c>
      <c r="T11" s="33">
        <v>60</v>
      </c>
      <c r="U11" s="33">
        <v>2</v>
      </c>
      <c r="V11" s="36" t="s">
        <v>22</v>
      </c>
    </row>
    <row r="12" spans="1:22" ht="40.200000000000003" thickBot="1" x14ac:dyDescent="0.35">
      <c r="A12" s="13" t="s">
        <v>23</v>
      </c>
      <c r="B12" s="14" t="s">
        <v>24</v>
      </c>
      <c r="C12" s="15">
        <v>50</v>
      </c>
      <c r="D12" s="16">
        <v>7</v>
      </c>
      <c r="E12" s="16">
        <v>41</v>
      </c>
      <c r="F12" s="16">
        <v>2</v>
      </c>
      <c r="G12" s="20" t="s">
        <v>22</v>
      </c>
      <c r="H12" s="15">
        <v>20</v>
      </c>
      <c r="I12" s="16">
        <v>4</v>
      </c>
      <c r="J12" s="16">
        <v>15</v>
      </c>
      <c r="K12" s="16">
        <v>1</v>
      </c>
      <c r="L12" s="20" t="s">
        <v>22</v>
      </c>
      <c r="M12" s="29">
        <v>20</v>
      </c>
      <c r="N12" s="30">
        <v>4</v>
      </c>
      <c r="O12" s="30">
        <v>15</v>
      </c>
      <c r="P12" s="30">
        <v>1</v>
      </c>
      <c r="Q12" s="31" t="s">
        <v>22</v>
      </c>
      <c r="R12" s="42">
        <v>23</v>
      </c>
      <c r="S12" s="43">
        <v>3</v>
      </c>
      <c r="T12" s="43">
        <v>20</v>
      </c>
      <c r="U12" s="43">
        <v>0</v>
      </c>
      <c r="V12" s="36" t="s">
        <v>22</v>
      </c>
    </row>
    <row r="13" spans="1:22" ht="40.200000000000003" thickBot="1" x14ac:dyDescent="0.35">
      <c r="A13" s="13" t="s">
        <v>25</v>
      </c>
      <c r="B13" s="14" t="s">
        <v>26</v>
      </c>
      <c r="C13" s="15">
        <v>469</v>
      </c>
      <c r="D13" s="16">
        <v>75</v>
      </c>
      <c r="E13" s="16">
        <v>357</v>
      </c>
      <c r="F13" s="16">
        <v>36</v>
      </c>
      <c r="G13" s="20" t="s">
        <v>22</v>
      </c>
      <c r="H13" s="15">
        <v>474</v>
      </c>
      <c r="I13" s="16">
        <v>79</v>
      </c>
      <c r="J13" s="16">
        <v>359</v>
      </c>
      <c r="K13" s="16">
        <v>36</v>
      </c>
      <c r="L13" s="20" t="s">
        <v>22</v>
      </c>
      <c r="M13" s="32">
        <v>507</v>
      </c>
      <c r="N13" s="30">
        <v>82</v>
      </c>
      <c r="O13" s="30">
        <v>386</v>
      </c>
      <c r="P13" s="30">
        <v>39</v>
      </c>
      <c r="Q13" s="31" t="s">
        <v>22</v>
      </c>
      <c r="R13" s="34">
        <v>559</v>
      </c>
      <c r="S13" s="35">
        <v>90</v>
      </c>
      <c r="T13" s="35">
        <v>430</v>
      </c>
      <c r="U13" s="35">
        <v>39</v>
      </c>
      <c r="V13" s="36" t="s">
        <v>22</v>
      </c>
    </row>
    <row r="14" spans="1:22" ht="27" thickBot="1" x14ac:dyDescent="0.35">
      <c r="A14" s="13" t="s">
        <v>27</v>
      </c>
      <c r="B14" s="14" t="s">
        <v>28</v>
      </c>
      <c r="C14" s="15">
        <v>0</v>
      </c>
      <c r="D14" s="16">
        <v>0</v>
      </c>
      <c r="E14" s="16">
        <v>0</v>
      </c>
      <c r="F14" s="16">
        <v>0</v>
      </c>
      <c r="G14" s="17">
        <v>0</v>
      </c>
      <c r="H14" s="15">
        <v>0</v>
      </c>
      <c r="I14" s="16">
        <v>0</v>
      </c>
      <c r="J14" s="16">
        <v>0</v>
      </c>
      <c r="K14" s="16">
        <v>0</v>
      </c>
      <c r="L14" s="17">
        <v>0</v>
      </c>
      <c r="M14" s="32">
        <v>0</v>
      </c>
      <c r="N14" s="30">
        <v>0</v>
      </c>
      <c r="O14" s="30">
        <v>0</v>
      </c>
      <c r="P14" s="30">
        <v>0</v>
      </c>
      <c r="Q14" s="27">
        <v>0</v>
      </c>
      <c r="R14" s="37">
        <v>0</v>
      </c>
      <c r="S14" s="38">
        <v>0</v>
      </c>
      <c r="T14" s="38">
        <v>0</v>
      </c>
      <c r="U14" s="38">
        <v>0</v>
      </c>
      <c r="V14" s="39">
        <v>0</v>
      </c>
    </row>
    <row r="15" spans="1:22" ht="27" thickBot="1" x14ac:dyDescent="0.35">
      <c r="A15" s="13" t="s">
        <v>29</v>
      </c>
      <c r="B15" s="14" t="s">
        <v>30</v>
      </c>
      <c r="C15" s="15">
        <v>1</v>
      </c>
      <c r="D15" s="53" t="s">
        <v>22</v>
      </c>
      <c r="E15" s="54"/>
      <c r="F15" s="54"/>
      <c r="G15" s="55"/>
      <c r="H15" s="15">
        <v>1</v>
      </c>
      <c r="I15" s="53" t="s">
        <v>22</v>
      </c>
      <c r="J15" s="54"/>
      <c r="K15" s="54"/>
      <c r="L15" s="55"/>
      <c r="M15" s="32">
        <v>1</v>
      </c>
      <c r="N15" s="53" t="s">
        <v>22</v>
      </c>
      <c r="O15" s="54"/>
      <c r="P15" s="54"/>
      <c r="Q15" s="55"/>
      <c r="R15" s="32">
        <v>0</v>
      </c>
      <c r="S15" s="53" t="s">
        <v>22</v>
      </c>
      <c r="T15" s="54"/>
      <c r="U15" s="54"/>
      <c r="V15" s="55"/>
    </row>
    <row r="16" spans="1:22" ht="27" thickBot="1" x14ac:dyDescent="0.35">
      <c r="A16" s="13" t="s">
        <v>31</v>
      </c>
      <c r="B16" s="14" t="s">
        <v>32</v>
      </c>
      <c r="C16" s="15">
        <v>2</v>
      </c>
      <c r="D16" s="16">
        <v>0</v>
      </c>
      <c r="E16" s="16">
        <v>2</v>
      </c>
      <c r="F16" s="16">
        <v>0</v>
      </c>
      <c r="G16" s="17">
        <v>0</v>
      </c>
      <c r="H16" s="15">
        <v>2</v>
      </c>
      <c r="I16" s="16">
        <v>0</v>
      </c>
      <c r="J16" s="16">
        <v>2</v>
      </c>
      <c r="K16" s="16">
        <v>0</v>
      </c>
      <c r="L16" s="17">
        <v>0</v>
      </c>
      <c r="M16" s="15">
        <v>0</v>
      </c>
      <c r="N16" s="16">
        <v>0</v>
      </c>
      <c r="O16" s="16">
        <v>0</v>
      </c>
      <c r="P16" s="16">
        <v>0</v>
      </c>
      <c r="Q16" s="17">
        <v>0</v>
      </c>
      <c r="R16" s="42">
        <v>0</v>
      </c>
      <c r="S16" s="40">
        <v>0</v>
      </c>
      <c r="T16" s="40">
        <v>0</v>
      </c>
      <c r="U16" s="40">
        <v>0</v>
      </c>
      <c r="V16" s="41">
        <v>2</v>
      </c>
    </row>
    <row r="17" spans="1:22" ht="40.200000000000003" thickBot="1" x14ac:dyDescent="0.35">
      <c r="A17" s="21" t="s">
        <v>33</v>
      </c>
      <c r="B17" s="22" t="s">
        <v>34</v>
      </c>
      <c r="C17" s="15">
        <v>0</v>
      </c>
      <c r="D17" s="16">
        <v>0</v>
      </c>
      <c r="E17" s="16">
        <v>0</v>
      </c>
      <c r="F17" s="16">
        <v>0</v>
      </c>
      <c r="G17" s="17">
        <v>0</v>
      </c>
      <c r="H17" s="15">
        <v>0</v>
      </c>
      <c r="I17" s="16">
        <v>0</v>
      </c>
      <c r="J17" s="16">
        <v>0</v>
      </c>
      <c r="K17" s="16">
        <v>0</v>
      </c>
      <c r="L17" s="17">
        <v>0</v>
      </c>
      <c r="M17" s="15">
        <v>0</v>
      </c>
      <c r="N17" s="16">
        <v>0</v>
      </c>
      <c r="O17" s="16">
        <v>0</v>
      </c>
      <c r="P17" s="16">
        <v>0</v>
      </c>
      <c r="Q17" s="17">
        <v>0</v>
      </c>
      <c r="R17" s="42">
        <v>0</v>
      </c>
      <c r="S17" s="43">
        <v>0</v>
      </c>
      <c r="T17" s="43">
        <v>0</v>
      </c>
      <c r="U17" s="43">
        <v>0</v>
      </c>
      <c r="V17" s="44">
        <v>0</v>
      </c>
    </row>
    <row r="18" spans="1:22" ht="27.6" thickTop="1" thickBot="1" x14ac:dyDescent="0.35">
      <c r="A18" s="21" t="s">
        <v>35</v>
      </c>
      <c r="B18" s="22" t="s">
        <v>36</v>
      </c>
      <c r="C18" s="15">
        <v>0</v>
      </c>
      <c r="D18" s="16">
        <v>0</v>
      </c>
      <c r="E18" s="16">
        <v>0</v>
      </c>
      <c r="F18" s="16">
        <v>0</v>
      </c>
      <c r="G18" s="17">
        <v>0</v>
      </c>
      <c r="H18" s="15">
        <v>0</v>
      </c>
      <c r="I18" s="16">
        <v>0</v>
      </c>
      <c r="J18" s="16">
        <v>0</v>
      </c>
      <c r="K18" s="16">
        <v>0</v>
      </c>
      <c r="L18" s="17">
        <v>0</v>
      </c>
      <c r="M18" s="15">
        <v>0</v>
      </c>
      <c r="N18" s="16">
        <v>0</v>
      </c>
      <c r="O18" s="16">
        <v>0</v>
      </c>
      <c r="P18" s="16">
        <v>0</v>
      </c>
      <c r="Q18" s="17">
        <v>0</v>
      </c>
      <c r="R18" s="42">
        <v>0</v>
      </c>
      <c r="S18" s="43">
        <v>0</v>
      </c>
      <c r="T18" s="43">
        <v>0</v>
      </c>
      <c r="U18" s="43">
        <v>0</v>
      </c>
      <c r="V18" s="44">
        <v>0</v>
      </c>
    </row>
    <row r="19" spans="1:22" ht="40.799999999999997" thickTop="1" thickBot="1" x14ac:dyDescent="0.35">
      <c r="A19" s="21" t="s">
        <v>37</v>
      </c>
      <c r="B19" s="22" t="s">
        <v>38</v>
      </c>
      <c r="C19" s="15">
        <v>0</v>
      </c>
      <c r="D19" s="16">
        <v>0</v>
      </c>
      <c r="E19" s="16">
        <v>0</v>
      </c>
      <c r="F19" s="16">
        <v>0</v>
      </c>
      <c r="G19" s="17">
        <v>0</v>
      </c>
      <c r="H19" s="15">
        <v>0</v>
      </c>
      <c r="I19" s="16">
        <v>0</v>
      </c>
      <c r="J19" s="16">
        <v>0</v>
      </c>
      <c r="K19" s="16">
        <v>0</v>
      </c>
      <c r="L19" s="17">
        <v>0</v>
      </c>
      <c r="M19" s="15">
        <v>0</v>
      </c>
      <c r="N19" s="16">
        <v>0</v>
      </c>
      <c r="O19" s="16">
        <v>0</v>
      </c>
      <c r="P19" s="16">
        <v>0</v>
      </c>
      <c r="Q19" s="17">
        <v>0</v>
      </c>
      <c r="R19" s="50">
        <v>0</v>
      </c>
      <c r="S19" s="51">
        <v>0</v>
      </c>
      <c r="T19" s="51">
        <v>0</v>
      </c>
      <c r="U19" s="51">
        <v>0</v>
      </c>
      <c r="V19" s="52">
        <v>0</v>
      </c>
    </row>
    <row r="20" spans="1:22" ht="15" thickTop="1" x14ac:dyDescent="0.3">
      <c r="A20" s="75" t="s">
        <v>39</v>
      </c>
      <c r="B20" s="19" t="s">
        <v>40</v>
      </c>
      <c r="C20" s="56">
        <v>0</v>
      </c>
      <c r="D20" s="58">
        <v>0</v>
      </c>
      <c r="E20" s="58">
        <v>0</v>
      </c>
      <c r="F20" s="58">
        <v>0</v>
      </c>
      <c r="G20" s="60">
        <v>0</v>
      </c>
      <c r="H20" s="56">
        <v>0</v>
      </c>
      <c r="I20" s="58">
        <v>0</v>
      </c>
      <c r="J20" s="58">
        <v>0</v>
      </c>
      <c r="K20" s="58">
        <v>0</v>
      </c>
      <c r="L20" s="60">
        <v>0</v>
      </c>
      <c r="M20" s="56">
        <v>0</v>
      </c>
      <c r="N20" s="58">
        <v>0</v>
      </c>
      <c r="O20" s="58">
        <v>0</v>
      </c>
      <c r="P20" s="58">
        <v>0</v>
      </c>
      <c r="Q20" s="60">
        <v>0</v>
      </c>
      <c r="R20" s="56">
        <v>0</v>
      </c>
      <c r="S20" s="58">
        <v>0</v>
      </c>
      <c r="T20" s="58">
        <v>0</v>
      </c>
      <c r="U20" s="58">
        <v>0</v>
      </c>
      <c r="V20" s="60">
        <v>0</v>
      </c>
    </row>
    <row r="21" spans="1:22" ht="27" thickBot="1" x14ac:dyDescent="0.35">
      <c r="A21" s="76"/>
      <c r="B21" s="22" t="s">
        <v>41</v>
      </c>
      <c r="C21" s="57"/>
      <c r="D21" s="59"/>
      <c r="E21" s="59"/>
      <c r="F21" s="59"/>
      <c r="G21" s="61"/>
      <c r="H21" s="57"/>
      <c r="I21" s="59"/>
      <c r="J21" s="59"/>
      <c r="K21" s="59"/>
      <c r="L21" s="61"/>
      <c r="M21" s="57"/>
      <c r="N21" s="59"/>
      <c r="O21" s="59"/>
      <c r="P21" s="59"/>
      <c r="Q21" s="61"/>
      <c r="R21" s="57"/>
      <c r="S21" s="59"/>
      <c r="T21" s="59"/>
      <c r="U21" s="59"/>
      <c r="V21" s="61"/>
    </row>
    <row r="22" spans="1:22" ht="27.6" thickTop="1" thickBot="1" x14ac:dyDescent="0.35">
      <c r="A22" s="13" t="s">
        <v>42</v>
      </c>
      <c r="B22" s="14" t="s">
        <v>43</v>
      </c>
      <c r="C22" s="23">
        <f>SUM(D22:G22)</f>
        <v>9416652125</v>
      </c>
      <c r="D22" s="24">
        <v>3909724755</v>
      </c>
      <c r="E22" s="24">
        <v>2413297589</v>
      </c>
      <c r="F22" s="24">
        <v>197799688</v>
      </c>
      <c r="G22" s="24">
        <v>2895830093</v>
      </c>
      <c r="H22" s="23">
        <f t="shared" ref="H22:H55" si="0">SUM(I22:L22)</f>
        <v>10550859385.370001</v>
      </c>
      <c r="I22" s="24">
        <v>3941306892.1900005</v>
      </c>
      <c r="J22" s="24">
        <v>3723421128.0200009</v>
      </c>
      <c r="K22" s="24">
        <v>207769174.71000001</v>
      </c>
      <c r="L22" s="24">
        <v>2678362190.4499998</v>
      </c>
      <c r="M22" s="23">
        <f>SUM(N22:Q22)</f>
        <v>10267861540</v>
      </c>
      <c r="N22" s="24">
        <v>3551347765</v>
      </c>
      <c r="O22" s="24">
        <v>4359178676</v>
      </c>
      <c r="P22" s="24">
        <v>209273487</v>
      </c>
      <c r="Q22" s="24">
        <v>2148061612</v>
      </c>
      <c r="R22" s="48">
        <f>SUM(S22:V22)</f>
        <v>13754318876.949936</v>
      </c>
      <c r="S22" s="49">
        <v>3906547889.5794301</v>
      </c>
      <c r="T22" s="49">
        <v>5120622710.3556147</v>
      </c>
      <c r="U22" s="49">
        <v>216635102.36000001</v>
      </c>
      <c r="V22" s="49">
        <v>4510513174.6548891</v>
      </c>
    </row>
    <row r="23" spans="1:22" ht="15" thickBot="1" x14ac:dyDescent="0.35">
      <c r="A23" s="13" t="s">
        <v>44</v>
      </c>
      <c r="B23" s="14" t="s">
        <v>45</v>
      </c>
      <c r="C23" s="23">
        <f t="shared" ref="C23:C56" si="1">SUM(D23:G23)</f>
        <v>9450</v>
      </c>
      <c r="D23" s="24">
        <v>0</v>
      </c>
      <c r="E23" s="24">
        <v>0</v>
      </c>
      <c r="F23" s="24">
        <v>0</v>
      </c>
      <c r="G23" s="24">
        <v>9450</v>
      </c>
      <c r="H23" s="23">
        <f t="shared" si="0"/>
        <v>1570324.28</v>
      </c>
      <c r="I23" s="24">
        <v>0.28000000000000003</v>
      </c>
      <c r="J23" s="24">
        <v>1570324</v>
      </c>
      <c r="K23" s="24">
        <v>0</v>
      </c>
      <c r="L23" s="24">
        <v>0</v>
      </c>
      <c r="M23" s="47">
        <f t="shared" ref="M23:M55" si="2">SUM(N23:Q23)</f>
        <v>0</v>
      </c>
      <c r="N23" s="24">
        <v>0</v>
      </c>
      <c r="O23" s="24">
        <v>0</v>
      </c>
      <c r="P23" s="24">
        <v>0</v>
      </c>
      <c r="Q23" s="24">
        <v>0</v>
      </c>
      <c r="R23" s="48">
        <f t="shared" ref="R23:R55" si="3">SUM(S23:V23)</f>
        <v>0.28000000000000003</v>
      </c>
      <c r="S23" s="24">
        <v>0.28000000000000003</v>
      </c>
      <c r="T23" s="24">
        <v>0</v>
      </c>
      <c r="U23" s="24">
        <v>0</v>
      </c>
      <c r="V23" s="24">
        <v>0</v>
      </c>
    </row>
    <row r="24" spans="1:22" ht="15" thickBot="1" x14ac:dyDescent="0.35">
      <c r="A24" s="13" t="s">
        <v>46</v>
      </c>
      <c r="B24" s="14" t="s">
        <v>47</v>
      </c>
      <c r="C24" s="23">
        <f t="shared" si="1"/>
        <v>129657329</v>
      </c>
      <c r="D24" s="24">
        <v>-4976844</v>
      </c>
      <c r="E24" s="24">
        <v>32277059</v>
      </c>
      <c r="F24" s="24">
        <v>57078</v>
      </c>
      <c r="G24" s="24">
        <v>102300036</v>
      </c>
      <c r="H24" s="23">
        <f t="shared" si="0"/>
        <v>26826161.359999992</v>
      </c>
      <c r="I24" s="24">
        <v>-11228908.010000002</v>
      </c>
      <c r="J24" s="24">
        <v>33238046.129999995</v>
      </c>
      <c r="K24" s="24">
        <v>1233962</v>
      </c>
      <c r="L24" s="24">
        <v>3583061.2399999998</v>
      </c>
      <c r="M24" s="47">
        <f t="shared" si="2"/>
        <v>32611631</v>
      </c>
      <c r="N24" s="24">
        <v>-16644370</v>
      </c>
      <c r="O24" s="24">
        <v>47037358</v>
      </c>
      <c r="P24" s="24">
        <v>734016</v>
      </c>
      <c r="Q24" s="24">
        <v>1484627</v>
      </c>
      <c r="R24" s="48">
        <f t="shared" si="3"/>
        <v>29663616.096386384</v>
      </c>
      <c r="S24" s="24">
        <v>-18687560.04999999</v>
      </c>
      <c r="T24" s="24">
        <v>47257934.346386373</v>
      </c>
      <c r="U24" s="24">
        <v>722889.8</v>
      </c>
      <c r="V24" s="24">
        <v>370352</v>
      </c>
    </row>
    <row r="25" spans="1:22" ht="15" thickBot="1" x14ac:dyDescent="0.35">
      <c r="A25" s="13" t="s">
        <v>48</v>
      </c>
      <c r="B25" s="14" t="s">
        <v>49</v>
      </c>
      <c r="C25" s="23">
        <f t="shared" si="1"/>
        <v>0</v>
      </c>
      <c r="D25" s="24">
        <v>0</v>
      </c>
      <c r="E25" s="24">
        <v>0</v>
      </c>
      <c r="F25" s="24">
        <v>0</v>
      </c>
      <c r="G25" s="24">
        <v>0</v>
      </c>
      <c r="H25" s="23">
        <f t="shared" si="0"/>
        <v>0</v>
      </c>
      <c r="I25" s="24">
        <v>0</v>
      </c>
      <c r="J25" s="24">
        <v>0</v>
      </c>
      <c r="K25" s="24">
        <v>0</v>
      </c>
      <c r="L25" s="24">
        <v>0</v>
      </c>
      <c r="M25" s="47">
        <f t="shared" si="2"/>
        <v>0</v>
      </c>
      <c r="N25" s="24">
        <v>0</v>
      </c>
      <c r="O25" s="24">
        <v>0</v>
      </c>
      <c r="P25" s="24">
        <v>0</v>
      </c>
      <c r="Q25" s="24">
        <v>0</v>
      </c>
      <c r="R25" s="48">
        <f t="shared" si="3"/>
        <v>0</v>
      </c>
      <c r="S25" s="24">
        <v>0</v>
      </c>
      <c r="T25" s="24">
        <v>0</v>
      </c>
      <c r="U25" s="24">
        <v>0</v>
      </c>
      <c r="V25" s="24">
        <v>0</v>
      </c>
    </row>
    <row r="26" spans="1:22" ht="15" thickBot="1" x14ac:dyDescent="0.35">
      <c r="A26" s="13" t="s">
        <v>50</v>
      </c>
      <c r="B26" s="14" t="s">
        <v>51</v>
      </c>
      <c r="C26" s="23">
        <f t="shared" si="1"/>
        <v>31855925</v>
      </c>
      <c r="D26" s="24">
        <v>10309521</v>
      </c>
      <c r="E26" s="24">
        <v>16250681</v>
      </c>
      <c r="F26" s="24">
        <v>5225109</v>
      </c>
      <c r="G26" s="24">
        <v>70614</v>
      </c>
      <c r="H26" s="23">
        <f t="shared" si="0"/>
        <v>36408734.710000001</v>
      </c>
      <c r="I26" s="24">
        <v>13713854.25</v>
      </c>
      <c r="J26" s="24">
        <v>16345507.82</v>
      </c>
      <c r="K26" s="24">
        <v>5343829.6400000006</v>
      </c>
      <c r="L26" s="24">
        <v>1005543</v>
      </c>
      <c r="M26" s="47">
        <f t="shared" si="2"/>
        <v>44317683</v>
      </c>
      <c r="N26" s="24">
        <v>16174671</v>
      </c>
      <c r="O26" s="24">
        <v>21072176</v>
      </c>
      <c r="P26" s="24">
        <v>6016437</v>
      </c>
      <c r="Q26" s="24">
        <v>1054399</v>
      </c>
      <c r="R26" s="48">
        <f t="shared" si="3"/>
        <v>56188877.275747411</v>
      </c>
      <c r="S26" s="24">
        <v>17683111.5</v>
      </c>
      <c r="T26" s="24">
        <v>29682901.965747409</v>
      </c>
      <c r="U26" s="24">
        <v>7469496.8099999996</v>
      </c>
      <c r="V26" s="24">
        <v>1353367</v>
      </c>
    </row>
    <row r="27" spans="1:22" ht="15" thickBot="1" x14ac:dyDescent="0.35">
      <c r="A27" s="13" t="s">
        <v>52</v>
      </c>
      <c r="B27" s="14" t="s">
        <v>53</v>
      </c>
      <c r="C27" s="23">
        <f t="shared" si="1"/>
        <v>5005584792</v>
      </c>
      <c r="D27" s="24">
        <v>2310281446</v>
      </c>
      <c r="E27" s="24">
        <v>753429569</v>
      </c>
      <c r="F27" s="24">
        <v>149285241</v>
      </c>
      <c r="G27" s="24">
        <v>1792588536</v>
      </c>
      <c r="H27" s="23">
        <f t="shared" si="0"/>
        <v>6188459686.1800003</v>
      </c>
      <c r="I27" s="24">
        <v>2544059022.4200001</v>
      </c>
      <c r="J27" s="24">
        <v>1614638293.2000003</v>
      </c>
      <c r="K27" s="24">
        <v>148830964.08000001</v>
      </c>
      <c r="L27" s="24">
        <v>1880931406.48</v>
      </c>
      <c r="M27" s="47">
        <f t="shared" si="2"/>
        <v>6898862577</v>
      </c>
      <c r="N27" s="24">
        <v>2641533572</v>
      </c>
      <c r="O27" s="24">
        <v>2107275791</v>
      </c>
      <c r="P27" s="24">
        <v>143897802</v>
      </c>
      <c r="Q27" s="24">
        <v>2006155412</v>
      </c>
      <c r="R27" s="48">
        <f t="shared" si="3"/>
        <v>7023231073.0175819</v>
      </c>
      <c r="S27" s="24">
        <v>2922652163.9644299</v>
      </c>
      <c r="T27" s="24">
        <v>1945047002.0556648</v>
      </c>
      <c r="U27" s="24">
        <v>131858574.89</v>
      </c>
      <c r="V27" s="24">
        <v>2023673332.1074862</v>
      </c>
    </row>
    <row r="28" spans="1:22" ht="15" thickBot="1" x14ac:dyDescent="0.35">
      <c r="A28" s="13" t="s">
        <v>54</v>
      </c>
      <c r="B28" s="14" t="s">
        <v>55</v>
      </c>
      <c r="C28" s="23">
        <f t="shared" si="1"/>
        <v>1241223923</v>
      </c>
      <c r="D28" s="24">
        <v>1239190342</v>
      </c>
      <c r="E28" s="24">
        <v>0</v>
      </c>
      <c r="F28" s="24">
        <v>2033581</v>
      </c>
      <c r="G28" s="24">
        <v>0</v>
      </c>
      <c r="H28" s="23">
        <f t="shared" si="0"/>
        <v>1004895675.4399999</v>
      </c>
      <c r="I28" s="24">
        <v>1003249164.9</v>
      </c>
      <c r="J28" s="24">
        <v>0</v>
      </c>
      <c r="K28" s="24">
        <v>1646510.54</v>
      </c>
      <c r="L28" s="24">
        <v>0</v>
      </c>
      <c r="M28" s="47">
        <f t="shared" si="2"/>
        <v>477001904</v>
      </c>
      <c r="N28" s="24">
        <v>475636034</v>
      </c>
      <c r="O28" s="24">
        <v>0</v>
      </c>
      <c r="P28" s="24">
        <v>1365870</v>
      </c>
      <c r="Q28" s="24">
        <v>0</v>
      </c>
      <c r="R28" s="48">
        <f t="shared" si="3"/>
        <v>548176661.68430018</v>
      </c>
      <c r="S28" s="24">
        <v>546964431.44430017</v>
      </c>
      <c r="T28" s="24">
        <v>0</v>
      </c>
      <c r="U28" s="24">
        <v>1212230.24</v>
      </c>
      <c r="V28" s="24">
        <v>0</v>
      </c>
    </row>
    <row r="29" spans="1:22" ht="15" thickBot="1" x14ac:dyDescent="0.35">
      <c r="A29" s="13" t="s">
        <v>56</v>
      </c>
      <c r="B29" s="14" t="s">
        <v>57</v>
      </c>
      <c r="C29" s="23">
        <f t="shared" si="1"/>
        <v>569054890</v>
      </c>
      <c r="D29" s="24">
        <v>5460343</v>
      </c>
      <c r="E29" s="24">
        <v>231145352</v>
      </c>
      <c r="F29" s="24">
        <v>0</v>
      </c>
      <c r="G29" s="24">
        <v>332449195</v>
      </c>
      <c r="H29" s="23">
        <f t="shared" si="0"/>
        <v>941504305.76999998</v>
      </c>
      <c r="I29" s="24">
        <v>5460343</v>
      </c>
      <c r="J29" s="24">
        <v>596024831.50999999</v>
      </c>
      <c r="K29" s="24">
        <v>0</v>
      </c>
      <c r="L29" s="24">
        <v>340019131.25999999</v>
      </c>
      <c r="M29" s="47">
        <f t="shared" si="2"/>
        <v>391327745</v>
      </c>
      <c r="N29" s="24">
        <v>5804508</v>
      </c>
      <c r="O29" s="24">
        <v>378482779</v>
      </c>
      <c r="P29" s="24">
        <v>0</v>
      </c>
      <c r="Q29" s="24">
        <v>7040458</v>
      </c>
      <c r="R29" s="48">
        <f t="shared" si="3"/>
        <v>581807558.69000256</v>
      </c>
      <c r="S29" s="24">
        <v>6002578</v>
      </c>
      <c r="T29" s="24">
        <v>570364017.44766998</v>
      </c>
      <c r="U29" s="24">
        <v>0</v>
      </c>
      <c r="V29" s="24">
        <v>5440963.2423326001</v>
      </c>
    </row>
    <row r="30" spans="1:22" ht="15" thickBot="1" x14ac:dyDescent="0.35">
      <c r="A30" s="13" t="s">
        <v>58</v>
      </c>
      <c r="B30" s="14" t="s">
        <v>59</v>
      </c>
      <c r="C30" s="23">
        <f t="shared" si="1"/>
        <v>138884</v>
      </c>
      <c r="D30" s="24">
        <v>138884</v>
      </c>
      <c r="E30" s="24">
        <v>0</v>
      </c>
      <c r="F30" s="24">
        <v>0</v>
      </c>
      <c r="G30" s="24">
        <v>0</v>
      </c>
      <c r="H30" s="23">
        <f t="shared" si="0"/>
        <v>110597</v>
      </c>
      <c r="I30" s="24">
        <v>110597</v>
      </c>
      <c r="J30" s="24">
        <v>0</v>
      </c>
      <c r="K30" s="24">
        <v>0</v>
      </c>
      <c r="L30" s="24">
        <v>0</v>
      </c>
      <c r="M30" s="47">
        <f t="shared" si="2"/>
        <v>5419930</v>
      </c>
      <c r="N30" s="24">
        <v>5419930</v>
      </c>
      <c r="O30" s="24">
        <v>0</v>
      </c>
      <c r="P30" s="24">
        <v>0</v>
      </c>
      <c r="Q30" s="24">
        <v>0</v>
      </c>
      <c r="R30" s="48">
        <f t="shared" si="3"/>
        <v>13777849</v>
      </c>
      <c r="S30" s="24">
        <v>13777849</v>
      </c>
      <c r="T30" s="24">
        <v>0</v>
      </c>
      <c r="U30" s="24">
        <v>0</v>
      </c>
      <c r="V30" s="24">
        <v>0</v>
      </c>
    </row>
    <row r="31" spans="1:22" ht="15" thickBot="1" x14ac:dyDescent="0.35">
      <c r="A31" s="13" t="s">
        <v>60</v>
      </c>
      <c r="B31" s="14" t="s">
        <v>61</v>
      </c>
      <c r="C31" s="23">
        <f t="shared" si="1"/>
        <v>854146304</v>
      </c>
      <c r="D31" s="24">
        <v>96862072</v>
      </c>
      <c r="E31" s="24">
        <v>713988537</v>
      </c>
      <c r="F31" s="24">
        <v>8959954</v>
      </c>
      <c r="G31" s="24">
        <v>34335741</v>
      </c>
      <c r="H31" s="23">
        <f t="shared" si="0"/>
        <v>830372311.55999994</v>
      </c>
      <c r="I31" s="24">
        <v>124139602.62</v>
      </c>
      <c r="J31" s="24">
        <v>664752573.7299999</v>
      </c>
      <c r="K31" s="24">
        <v>12760885.140000001</v>
      </c>
      <c r="L31" s="24">
        <v>28719250.07</v>
      </c>
      <c r="M31" s="47">
        <f t="shared" si="2"/>
        <v>877336322</v>
      </c>
      <c r="N31" s="24">
        <v>130114530</v>
      </c>
      <c r="O31" s="24">
        <v>776473769</v>
      </c>
      <c r="P31" s="24">
        <v>15192263</v>
      </c>
      <c r="Q31" s="24">
        <v>-44444240</v>
      </c>
      <c r="R31" s="48">
        <f t="shared" si="3"/>
        <v>1213070185.706223</v>
      </c>
      <c r="S31" s="24">
        <v>111495068.5907</v>
      </c>
      <c r="T31" s="24">
        <v>1084477808.8855231</v>
      </c>
      <c r="U31" s="24">
        <v>21777433.740000002</v>
      </c>
      <c r="V31" s="24">
        <v>-4680125.51</v>
      </c>
    </row>
    <row r="32" spans="1:22" ht="15" thickBot="1" x14ac:dyDescent="0.35">
      <c r="A32" s="13" t="s">
        <v>62</v>
      </c>
      <c r="B32" s="14" t="s">
        <v>63</v>
      </c>
      <c r="C32" s="23">
        <f t="shared" si="1"/>
        <v>425327196</v>
      </c>
      <c r="D32" s="24">
        <v>0</v>
      </c>
      <c r="E32" s="24">
        <v>3107021</v>
      </c>
      <c r="F32" s="24">
        <v>0</v>
      </c>
      <c r="G32" s="24">
        <v>422220175</v>
      </c>
      <c r="H32" s="23">
        <f t="shared" si="0"/>
        <v>302124829.65000004</v>
      </c>
      <c r="I32" s="24">
        <v>0</v>
      </c>
      <c r="J32" s="24">
        <v>49287154.910000004</v>
      </c>
      <c r="K32" s="24">
        <v>0</v>
      </c>
      <c r="L32" s="24">
        <v>252837674.74000001</v>
      </c>
      <c r="M32" s="47">
        <f t="shared" si="2"/>
        <v>125394564</v>
      </c>
      <c r="N32" s="24">
        <v>0</v>
      </c>
      <c r="O32" s="24">
        <v>71637977</v>
      </c>
      <c r="P32" s="24">
        <v>0</v>
      </c>
      <c r="Q32" s="24">
        <v>53756587</v>
      </c>
      <c r="R32" s="48">
        <f t="shared" si="3"/>
        <v>2458144312.0117416</v>
      </c>
      <c r="S32" s="24">
        <v>0</v>
      </c>
      <c r="T32" s="24">
        <v>133280433.1317417</v>
      </c>
      <c r="U32" s="24">
        <v>0</v>
      </c>
      <c r="V32" s="24">
        <v>2324863878.8800001</v>
      </c>
    </row>
    <row r="33" spans="1:22" ht="15" thickBot="1" x14ac:dyDescent="0.35">
      <c r="A33" s="13" t="s">
        <v>64</v>
      </c>
      <c r="B33" s="14" t="s">
        <v>65</v>
      </c>
      <c r="C33" s="23">
        <f t="shared" si="1"/>
        <v>336703980</v>
      </c>
      <c r="D33" s="24">
        <v>35333452</v>
      </c>
      <c r="E33" s="24">
        <v>246925599</v>
      </c>
      <c r="F33" s="24">
        <v>16140186</v>
      </c>
      <c r="G33" s="24">
        <v>38304743</v>
      </c>
      <c r="H33" s="23">
        <f t="shared" si="0"/>
        <v>393658531.10000002</v>
      </c>
      <c r="I33" s="24">
        <v>36402916.060000002</v>
      </c>
      <c r="J33" s="24">
        <v>271719883.30000001</v>
      </c>
      <c r="K33" s="24">
        <v>14990945.02</v>
      </c>
      <c r="L33" s="24">
        <v>70544786.719999999</v>
      </c>
      <c r="M33" s="47">
        <f t="shared" si="2"/>
        <v>412718296</v>
      </c>
      <c r="N33" s="24">
        <v>36848360</v>
      </c>
      <c r="O33" s="24">
        <v>322303791</v>
      </c>
      <c r="P33" s="24">
        <v>16496049</v>
      </c>
      <c r="Q33" s="24">
        <v>37070096</v>
      </c>
      <c r="R33" s="48">
        <f t="shared" si="3"/>
        <v>533739630.69193798</v>
      </c>
      <c r="S33" s="24">
        <v>44947186.159999996</v>
      </c>
      <c r="T33" s="24">
        <v>447834674.87193793</v>
      </c>
      <c r="U33" s="24">
        <v>17132738.68</v>
      </c>
      <c r="V33" s="24">
        <v>23825030.98</v>
      </c>
    </row>
    <row r="34" spans="1:22" ht="15" thickBot="1" x14ac:dyDescent="0.35">
      <c r="A34" s="13" t="s">
        <v>66</v>
      </c>
      <c r="B34" s="14" t="s">
        <v>67</v>
      </c>
      <c r="C34" s="23">
        <f t="shared" si="1"/>
        <v>28961550</v>
      </c>
      <c r="D34" s="24">
        <v>1542064</v>
      </c>
      <c r="E34" s="24">
        <v>895100</v>
      </c>
      <c r="F34" s="24">
        <v>1580768</v>
      </c>
      <c r="G34" s="24">
        <v>24943618</v>
      </c>
      <c r="H34" s="23">
        <f t="shared" si="0"/>
        <v>36303406.07</v>
      </c>
      <c r="I34" s="24">
        <v>2330488.09</v>
      </c>
      <c r="J34" s="24">
        <v>5886355.5699999994</v>
      </c>
      <c r="K34" s="24">
        <v>864129.61</v>
      </c>
      <c r="L34" s="24">
        <v>27222432.800000001</v>
      </c>
      <c r="M34" s="47">
        <f t="shared" si="2"/>
        <v>50738747</v>
      </c>
      <c r="N34" s="24">
        <v>1747397</v>
      </c>
      <c r="O34" s="24">
        <v>12964056</v>
      </c>
      <c r="P34" s="24">
        <v>684292</v>
      </c>
      <c r="Q34" s="24">
        <v>35343002</v>
      </c>
      <c r="R34" s="48">
        <f t="shared" si="3"/>
        <v>56260608.943798564</v>
      </c>
      <c r="S34" s="24">
        <v>2149175.0299999998</v>
      </c>
      <c r="T34" s="24">
        <v>43141504.283798561</v>
      </c>
      <c r="U34" s="24">
        <v>552322.63</v>
      </c>
      <c r="V34" s="24">
        <v>10417607</v>
      </c>
    </row>
    <row r="35" spans="1:22" ht="15" thickBot="1" x14ac:dyDescent="0.35">
      <c r="A35" s="13" t="s">
        <v>68</v>
      </c>
      <c r="B35" s="14" t="s">
        <v>69</v>
      </c>
      <c r="C35" s="23">
        <f t="shared" si="1"/>
        <v>49209553</v>
      </c>
      <c r="D35" s="24">
        <v>8780299</v>
      </c>
      <c r="E35" s="24">
        <v>14675567</v>
      </c>
      <c r="F35" s="24">
        <v>1474311</v>
      </c>
      <c r="G35" s="24">
        <v>24279376</v>
      </c>
      <c r="H35" s="23">
        <f t="shared" si="0"/>
        <v>20019057.770000003</v>
      </c>
      <c r="I35" s="24">
        <v>5589029.21</v>
      </c>
      <c r="J35" s="24">
        <v>12678534.750000004</v>
      </c>
      <c r="K35" s="24">
        <v>668642.02</v>
      </c>
      <c r="L35" s="24">
        <v>1082851.79</v>
      </c>
      <c r="M35" s="47">
        <f t="shared" si="2"/>
        <v>42953447</v>
      </c>
      <c r="N35" s="24">
        <v>5580233</v>
      </c>
      <c r="O35" s="24">
        <v>28032150</v>
      </c>
      <c r="P35" s="24">
        <v>533752</v>
      </c>
      <c r="Q35" s="24">
        <v>8807312</v>
      </c>
      <c r="R35" s="48">
        <f t="shared" si="3"/>
        <v>66590381.307636939</v>
      </c>
      <c r="S35" s="24">
        <v>5642944.7199999997</v>
      </c>
      <c r="T35" s="24">
        <v>53216405.931163736</v>
      </c>
      <c r="U35" s="24">
        <v>734028.17999999993</v>
      </c>
      <c r="V35" s="24">
        <v>6997002.4764732067</v>
      </c>
    </row>
    <row r="36" spans="1:22" ht="15" thickBot="1" x14ac:dyDescent="0.35">
      <c r="A36" s="13" t="s">
        <v>70</v>
      </c>
      <c r="B36" s="14" t="s">
        <v>71</v>
      </c>
      <c r="C36" s="23">
        <f t="shared" si="1"/>
        <v>0</v>
      </c>
      <c r="D36" s="24">
        <v>0</v>
      </c>
      <c r="E36" s="24">
        <v>0</v>
      </c>
      <c r="F36" s="24">
        <v>0</v>
      </c>
      <c r="G36" s="24">
        <v>0</v>
      </c>
      <c r="H36" s="23">
        <f t="shared" si="0"/>
        <v>0</v>
      </c>
      <c r="I36" s="24">
        <v>0</v>
      </c>
      <c r="J36" s="24">
        <v>0</v>
      </c>
      <c r="K36" s="24">
        <v>0</v>
      </c>
      <c r="L36" s="24">
        <v>0</v>
      </c>
      <c r="M36" s="47">
        <f t="shared" si="2"/>
        <v>0</v>
      </c>
      <c r="N36" s="24">
        <v>0</v>
      </c>
      <c r="O36" s="24">
        <v>0</v>
      </c>
      <c r="P36" s="24">
        <v>0</v>
      </c>
      <c r="Q36" s="24">
        <v>0</v>
      </c>
      <c r="R36" s="48">
        <f t="shared" si="3"/>
        <v>0</v>
      </c>
      <c r="S36" s="24">
        <v>0</v>
      </c>
      <c r="T36" s="24">
        <v>0</v>
      </c>
      <c r="U36" s="24">
        <v>0</v>
      </c>
      <c r="V36" s="24">
        <v>0</v>
      </c>
    </row>
    <row r="37" spans="1:22" ht="24.75" customHeight="1" thickBot="1" x14ac:dyDescent="0.35">
      <c r="A37" s="13" t="s">
        <v>72</v>
      </c>
      <c r="B37" s="14" t="s">
        <v>73</v>
      </c>
      <c r="C37" s="23">
        <f t="shared" si="1"/>
        <v>318147</v>
      </c>
      <c r="D37" s="24">
        <v>0</v>
      </c>
      <c r="E37" s="24">
        <v>318147</v>
      </c>
      <c r="F37" s="24">
        <v>0</v>
      </c>
      <c r="G37" s="24">
        <v>0</v>
      </c>
      <c r="H37" s="23">
        <f t="shared" si="0"/>
        <v>0</v>
      </c>
      <c r="I37" s="24">
        <v>0</v>
      </c>
      <c r="J37" s="24">
        <v>0</v>
      </c>
      <c r="K37" s="24">
        <v>0</v>
      </c>
      <c r="L37" s="24">
        <v>0</v>
      </c>
      <c r="M37" s="47">
        <f t="shared" si="2"/>
        <v>0</v>
      </c>
      <c r="N37" s="24">
        <v>0</v>
      </c>
      <c r="O37" s="24">
        <v>0</v>
      </c>
      <c r="P37" s="24">
        <v>0</v>
      </c>
      <c r="Q37" s="24">
        <v>0</v>
      </c>
      <c r="R37" s="48">
        <f t="shared" si="3"/>
        <v>0</v>
      </c>
      <c r="S37" s="24">
        <v>0</v>
      </c>
      <c r="T37" s="24">
        <v>0</v>
      </c>
      <c r="U37" s="24">
        <v>0</v>
      </c>
      <c r="V37" s="24">
        <v>0</v>
      </c>
    </row>
    <row r="38" spans="1:22" ht="15" thickBot="1" x14ac:dyDescent="0.35">
      <c r="A38" s="13" t="s">
        <v>74</v>
      </c>
      <c r="B38" s="14" t="s">
        <v>75</v>
      </c>
      <c r="C38" s="23">
        <f t="shared" si="1"/>
        <v>738071182</v>
      </c>
      <c r="D38" s="24">
        <v>202056323</v>
      </c>
      <c r="E38" s="24">
        <v>399854394</v>
      </c>
      <c r="F38" s="24">
        <v>11863400</v>
      </c>
      <c r="G38" s="24">
        <v>124297065</v>
      </c>
      <c r="H38" s="23">
        <f t="shared" si="0"/>
        <v>759777618.88999999</v>
      </c>
      <c r="I38" s="24">
        <v>211927048.16</v>
      </c>
      <c r="J38" s="24">
        <v>455357184.64000005</v>
      </c>
      <c r="K38" s="24">
        <v>20243647.920000002</v>
      </c>
      <c r="L38" s="24">
        <v>72249738.170000002</v>
      </c>
      <c r="M38" s="47">
        <f t="shared" si="2"/>
        <v>892169657</v>
      </c>
      <c r="N38" s="24">
        <v>243683553</v>
      </c>
      <c r="O38" s="24">
        <v>584246553</v>
      </c>
      <c r="P38" s="24">
        <v>22775886</v>
      </c>
      <c r="Q38" s="24">
        <v>41463665</v>
      </c>
      <c r="R38" s="48">
        <f t="shared" si="3"/>
        <v>1137372059.0195856</v>
      </c>
      <c r="S38" s="24">
        <v>248023373.70999998</v>
      </c>
      <c r="T38" s="24">
        <v>737698166.70098889</v>
      </c>
      <c r="U38" s="24">
        <v>33748803.130000003</v>
      </c>
      <c r="V38" s="24">
        <v>117901715.47859679</v>
      </c>
    </row>
    <row r="39" spans="1:22" ht="15" thickBot="1" x14ac:dyDescent="0.35">
      <c r="A39" s="13" t="s">
        <v>76</v>
      </c>
      <c r="B39" s="14" t="s">
        <v>77</v>
      </c>
      <c r="C39" s="23">
        <f t="shared" si="1"/>
        <v>6389022</v>
      </c>
      <c r="D39" s="24">
        <v>4746854</v>
      </c>
      <c r="E39" s="24">
        <v>430567</v>
      </c>
      <c r="F39" s="24">
        <v>1180059</v>
      </c>
      <c r="G39" s="24">
        <v>31542</v>
      </c>
      <c r="H39" s="23">
        <f t="shared" si="0"/>
        <v>8827890.8199999984</v>
      </c>
      <c r="I39" s="24">
        <v>5553737.21</v>
      </c>
      <c r="J39" s="24">
        <v>1922181.68</v>
      </c>
      <c r="K39" s="24">
        <v>1185657.74</v>
      </c>
      <c r="L39" s="24">
        <v>166314.19</v>
      </c>
      <c r="M39" s="47">
        <f t="shared" si="2"/>
        <v>17009037</v>
      </c>
      <c r="N39" s="24">
        <v>5449346</v>
      </c>
      <c r="O39" s="24">
        <v>9652276</v>
      </c>
      <c r="P39" s="24">
        <v>1577120</v>
      </c>
      <c r="Q39" s="24">
        <v>330295</v>
      </c>
      <c r="R39" s="48">
        <f t="shared" si="3"/>
        <v>36296068.186082855</v>
      </c>
      <c r="S39" s="24">
        <v>5897568.4400000004</v>
      </c>
      <c r="T39" s="24">
        <v>28621864.486082856</v>
      </c>
      <c r="U39" s="24">
        <v>1426584.26</v>
      </c>
      <c r="V39" s="24">
        <v>350051</v>
      </c>
    </row>
    <row r="40" spans="1:22" ht="27" thickBot="1" x14ac:dyDescent="0.35">
      <c r="A40" s="13" t="s">
        <v>78</v>
      </c>
      <c r="B40" s="14" t="s">
        <v>79</v>
      </c>
      <c r="C40" s="23">
        <f t="shared" si="1"/>
        <v>4590044101</v>
      </c>
      <c r="D40" s="24">
        <v>3430255031</v>
      </c>
      <c r="E40" s="24">
        <v>1533900963</v>
      </c>
      <c r="F40" s="24">
        <v>93575435</v>
      </c>
      <c r="G40" s="24">
        <v>-467687328</v>
      </c>
      <c r="H40" s="23">
        <f t="shared" si="0"/>
        <v>4894561900.3499994</v>
      </c>
      <c r="I40" s="24">
        <v>3317975167.6099997</v>
      </c>
      <c r="J40" s="24">
        <v>2109872823.3799999</v>
      </c>
      <c r="K40" s="24">
        <v>76395532</v>
      </c>
      <c r="L40" s="24">
        <v>-609681622.63999999</v>
      </c>
      <c r="M40" s="47">
        <f t="shared" si="2"/>
        <v>4923336443</v>
      </c>
      <c r="N40" s="24">
        <v>2991919463</v>
      </c>
      <c r="O40" s="24">
        <v>2608967614</v>
      </c>
      <c r="P40" s="24">
        <v>98575403</v>
      </c>
      <c r="Q40" s="24">
        <v>-776126037</v>
      </c>
      <c r="R40" s="48">
        <f t="shared" si="3"/>
        <v>7938386729.4659595</v>
      </c>
      <c r="S40" s="24">
        <v>3361012961.7297907</v>
      </c>
      <c r="T40" s="24">
        <v>3270109182.589674</v>
      </c>
      <c r="U40" s="24">
        <v>107372979.46999998</v>
      </c>
      <c r="V40" s="24">
        <v>1199891605.6764944</v>
      </c>
    </row>
    <row r="41" spans="1:22" ht="15" thickBot="1" x14ac:dyDescent="0.35">
      <c r="A41" s="13" t="s">
        <v>80</v>
      </c>
      <c r="B41" s="14" t="s">
        <v>81</v>
      </c>
      <c r="C41" s="23">
        <f t="shared" si="1"/>
        <v>2446119617</v>
      </c>
      <c r="D41" s="24">
        <v>3166375297</v>
      </c>
      <c r="E41" s="24">
        <v>1027194269</v>
      </c>
      <c r="F41" s="24">
        <v>72549154</v>
      </c>
      <c r="G41" s="24">
        <v>-1819999103</v>
      </c>
      <c r="H41" s="23">
        <f t="shared" si="0"/>
        <v>2551611067.6499991</v>
      </c>
      <c r="I41" s="24">
        <v>3113566196.8099995</v>
      </c>
      <c r="J41" s="24">
        <v>1118395763.0699999</v>
      </c>
      <c r="K41" s="24">
        <v>77722542.030000001</v>
      </c>
      <c r="L41" s="24">
        <v>-1758073434.2599998</v>
      </c>
      <c r="M41" s="47">
        <f t="shared" si="2"/>
        <v>2535050221</v>
      </c>
      <c r="N41" s="24">
        <v>2671766757</v>
      </c>
      <c r="O41" s="24">
        <v>1658121064</v>
      </c>
      <c r="P41" s="24">
        <v>81962542</v>
      </c>
      <c r="Q41" s="24">
        <v>-1876800142</v>
      </c>
      <c r="R41" s="48">
        <f t="shared" si="3"/>
        <v>5086404982.1011791</v>
      </c>
      <c r="S41" s="24">
        <v>3003744316.4694047</v>
      </c>
      <c r="T41" s="24">
        <v>2118197338.0760782</v>
      </c>
      <c r="U41" s="24">
        <v>88193529.290000007</v>
      </c>
      <c r="V41" s="24">
        <v>-123730201.73430395</v>
      </c>
    </row>
    <row r="42" spans="1:22" ht="27" thickBot="1" x14ac:dyDescent="0.35">
      <c r="A42" s="13" t="s">
        <v>82</v>
      </c>
      <c r="B42" s="14" t="s">
        <v>83</v>
      </c>
      <c r="C42" s="23">
        <f t="shared" si="1"/>
        <v>2143924484</v>
      </c>
      <c r="D42" s="24">
        <v>263879734</v>
      </c>
      <c r="E42" s="24">
        <v>506706693</v>
      </c>
      <c r="F42" s="24">
        <v>21026281</v>
      </c>
      <c r="G42" s="24">
        <v>1352311776</v>
      </c>
      <c r="H42" s="23">
        <f t="shared" si="0"/>
        <v>2504380093.0300002</v>
      </c>
      <c r="I42" s="24">
        <v>317097853.80000001</v>
      </c>
      <c r="J42" s="24">
        <v>1016382644.35</v>
      </c>
      <c r="K42" s="24">
        <v>22507784.09</v>
      </c>
      <c r="L42" s="24">
        <v>1148391810.7900002</v>
      </c>
      <c r="M42" s="47">
        <f t="shared" si="2"/>
        <v>2388286219</v>
      </c>
      <c r="N42" s="24">
        <v>320152705</v>
      </c>
      <c r="O42" s="24">
        <v>950846548</v>
      </c>
      <c r="P42" s="24">
        <v>16612862</v>
      </c>
      <c r="Q42" s="24">
        <v>1100674104</v>
      </c>
      <c r="R42" s="48">
        <f t="shared" si="3"/>
        <v>2847023181.7558079</v>
      </c>
      <c r="S42" s="24">
        <v>357268645.22708303</v>
      </c>
      <c r="T42" s="24">
        <v>1146953278.9379258</v>
      </c>
      <c r="U42" s="24">
        <v>19179450.18</v>
      </c>
      <c r="V42" s="24">
        <v>1323621807.4107988</v>
      </c>
    </row>
    <row r="43" spans="1:22" ht="15" thickBot="1" x14ac:dyDescent="0.35">
      <c r="A43" s="13" t="s">
        <v>84</v>
      </c>
      <c r="B43" s="14" t="s">
        <v>85</v>
      </c>
      <c r="C43" s="23">
        <f t="shared" si="1"/>
        <v>0</v>
      </c>
      <c r="D43" s="24">
        <v>0</v>
      </c>
      <c r="E43" s="24">
        <v>0</v>
      </c>
      <c r="F43" s="24">
        <v>0</v>
      </c>
      <c r="G43" s="24">
        <v>0</v>
      </c>
      <c r="H43" s="23">
        <f t="shared" si="0"/>
        <v>0</v>
      </c>
      <c r="I43" s="24">
        <v>0</v>
      </c>
      <c r="J43" s="24">
        <v>0</v>
      </c>
      <c r="K43" s="24">
        <v>0</v>
      </c>
      <c r="L43" s="24">
        <v>0</v>
      </c>
      <c r="M43" s="47">
        <f t="shared" si="2"/>
        <v>0</v>
      </c>
      <c r="N43" s="24">
        <v>0</v>
      </c>
      <c r="O43" s="24">
        <v>0</v>
      </c>
      <c r="P43" s="24">
        <v>0</v>
      </c>
      <c r="Q43" s="24">
        <v>0</v>
      </c>
      <c r="R43" s="48">
        <f t="shared" si="3"/>
        <v>4958567</v>
      </c>
      <c r="S43" s="24">
        <v>0</v>
      </c>
      <c r="T43" s="24">
        <v>4958567</v>
      </c>
      <c r="U43" s="24">
        <v>0</v>
      </c>
      <c r="V43" s="24">
        <v>0</v>
      </c>
    </row>
    <row r="44" spans="1:22" ht="15" thickBot="1" x14ac:dyDescent="0.35">
      <c r="A44" s="13" t="s">
        <v>86</v>
      </c>
      <c r="B44" s="14" t="s">
        <v>87</v>
      </c>
      <c r="C44" s="23">
        <f t="shared" si="1"/>
        <v>6166088328</v>
      </c>
      <c r="D44" s="24">
        <v>443833630</v>
      </c>
      <c r="E44" s="24">
        <v>853867021</v>
      </c>
      <c r="F44" s="24">
        <v>103584803</v>
      </c>
      <c r="G44" s="24">
        <v>4764802874</v>
      </c>
      <c r="H44" s="23">
        <f t="shared" si="0"/>
        <v>5268787179.6100006</v>
      </c>
      <c r="I44" s="24">
        <v>491113217.56</v>
      </c>
      <c r="J44" s="24">
        <v>1532379366.8100002</v>
      </c>
      <c r="K44" s="24">
        <v>105250782.62</v>
      </c>
      <c r="L44" s="24">
        <v>3140043812.6200004</v>
      </c>
      <c r="M44" s="47">
        <f t="shared" si="2"/>
        <v>5090207917</v>
      </c>
      <c r="N44" s="24">
        <v>491653747</v>
      </c>
      <c r="O44" s="24">
        <v>1729087887</v>
      </c>
      <c r="P44" s="24">
        <v>95278634</v>
      </c>
      <c r="Q44" s="24">
        <v>2774187649</v>
      </c>
      <c r="R44" s="48">
        <f t="shared" si="3"/>
        <v>5546075553.3326035</v>
      </c>
      <c r="S44" s="24">
        <v>490516025.70223945</v>
      </c>
      <c r="T44" s="24">
        <v>1755095286.7419693</v>
      </c>
      <c r="U44" s="24">
        <v>97842672.909999996</v>
      </c>
      <c r="V44" s="24">
        <v>3202621567.9783945</v>
      </c>
    </row>
    <row r="45" spans="1:22" ht="15" thickBot="1" x14ac:dyDescent="0.35">
      <c r="A45" s="13" t="s">
        <v>88</v>
      </c>
      <c r="B45" s="14" t="s">
        <v>89</v>
      </c>
      <c r="C45" s="23">
        <f t="shared" si="1"/>
        <v>44656966</v>
      </c>
      <c r="D45" s="24">
        <v>0</v>
      </c>
      <c r="E45" s="24">
        <v>19447933</v>
      </c>
      <c r="F45" s="24">
        <v>2880550</v>
      </c>
      <c r="G45" s="24">
        <v>22328483</v>
      </c>
      <c r="H45" s="23">
        <f t="shared" si="0"/>
        <v>27377579.82</v>
      </c>
      <c r="I45" s="24">
        <v>0</v>
      </c>
      <c r="J45" s="24">
        <v>25297029.800000001</v>
      </c>
      <c r="K45" s="24">
        <v>2080550.02</v>
      </c>
      <c r="L45" s="24">
        <v>0</v>
      </c>
      <c r="M45" s="47">
        <f t="shared" si="2"/>
        <v>27001846</v>
      </c>
      <c r="N45" s="24">
        <v>0</v>
      </c>
      <c r="O45" s="24">
        <v>25421296</v>
      </c>
      <c r="P45" s="24">
        <v>1580550</v>
      </c>
      <c r="Q45" s="24">
        <v>0</v>
      </c>
      <c r="R45" s="48">
        <f t="shared" si="3"/>
        <v>32042526.484973818</v>
      </c>
      <c r="S45" s="24">
        <v>0</v>
      </c>
      <c r="T45" s="24">
        <v>30461976.464973819</v>
      </c>
      <c r="U45" s="24">
        <v>1580550.02</v>
      </c>
      <c r="V45" s="24">
        <v>0</v>
      </c>
    </row>
    <row r="46" spans="1:22" ht="15" thickBot="1" x14ac:dyDescent="0.35">
      <c r="A46" s="13" t="s">
        <v>90</v>
      </c>
      <c r="B46" s="14" t="s">
        <v>91</v>
      </c>
      <c r="C46" s="23">
        <f t="shared" si="1"/>
        <v>29912938</v>
      </c>
      <c r="D46" s="24">
        <v>0</v>
      </c>
      <c r="E46" s="24">
        <v>14956469</v>
      </c>
      <c r="F46" s="24">
        <v>0</v>
      </c>
      <c r="G46" s="24">
        <v>14956469</v>
      </c>
      <c r="H46" s="23">
        <f t="shared" si="0"/>
        <v>32781447.32</v>
      </c>
      <c r="I46" s="24">
        <v>0</v>
      </c>
      <c r="J46" s="24">
        <v>32781447.32</v>
      </c>
      <c r="K46" s="24">
        <v>0</v>
      </c>
      <c r="L46" s="24">
        <v>0</v>
      </c>
      <c r="M46" s="47">
        <f t="shared" si="2"/>
        <v>45109146</v>
      </c>
      <c r="N46" s="24">
        <v>0</v>
      </c>
      <c r="O46" s="24">
        <v>45109146</v>
      </c>
      <c r="P46" s="24">
        <v>0</v>
      </c>
      <c r="Q46" s="24">
        <v>0</v>
      </c>
      <c r="R46" s="48">
        <f t="shared" si="3"/>
        <v>45529565.122522928</v>
      </c>
      <c r="S46" s="24">
        <v>0</v>
      </c>
      <c r="T46" s="24">
        <v>45529565.122522928</v>
      </c>
      <c r="U46" s="24">
        <v>0</v>
      </c>
      <c r="V46" s="24">
        <v>0</v>
      </c>
    </row>
    <row r="47" spans="1:22" ht="29.25" customHeight="1" thickBot="1" x14ac:dyDescent="0.35">
      <c r="A47" s="13" t="s">
        <v>92</v>
      </c>
      <c r="B47" s="14" t="s">
        <v>93</v>
      </c>
      <c r="C47" s="23">
        <f t="shared" si="1"/>
        <v>6176726796</v>
      </c>
      <c r="D47" s="24">
        <v>443833630</v>
      </c>
      <c r="E47" s="24">
        <v>859977500</v>
      </c>
      <c r="F47" s="24">
        <v>102793558</v>
      </c>
      <c r="G47" s="24">
        <v>4770122108</v>
      </c>
      <c r="H47" s="23">
        <f t="shared" si="0"/>
        <v>5276095344.4900007</v>
      </c>
      <c r="I47" s="24">
        <v>491113217.56</v>
      </c>
      <c r="J47" s="24">
        <v>1539687531.6900003</v>
      </c>
      <c r="K47" s="24">
        <v>105250782.62</v>
      </c>
      <c r="L47" s="24">
        <v>3140043812.6200004</v>
      </c>
      <c r="M47" s="47">
        <f t="shared" si="2"/>
        <v>5112798964</v>
      </c>
      <c r="N47" s="24">
        <v>491653747</v>
      </c>
      <c r="O47" s="24">
        <v>1751678934</v>
      </c>
      <c r="P47" s="24">
        <v>95278634</v>
      </c>
      <c r="Q47" s="24">
        <v>2774187649</v>
      </c>
      <c r="R47" s="48">
        <f t="shared" si="3"/>
        <v>5572183999.6047592</v>
      </c>
      <c r="S47" s="24">
        <v>490516025.70223945</v>
      </c>
      <c r="T47" s="24">
        <v>1781203732.9334085</v>
      </c>
      <c r="U47" s="24">
        <v>97842672.909999996</v>
      </c>
      <c r="V47" s="24">
        <v>3202621568.0591116</v>
      </c>
    </row>
    <row r="48" spans="1:22" ht="15" thickBot="1" x14ac:dyDescent="0.35">
      <c r="A48" s="13" t="s">
        <v>94</v>
      </c>
      <c r="B48" s="14" t="s">
        <v>95</v>
      </c>
      <c r="C48" s="23">
        <f t="shared" si="1"/>
        <v>6090659530</v>
      </c>
      <c r="D48" s="24">
        <v>441459489</v>
      </c>
      <c r="E48" s="24">
        <v>823271516</v>
      </c>
      <c r="F48" s="24">
        <v>100647175</v>
      </c>
      <c r="G48" s="24">
        <v>4725281350</v>
      </c>
      <c r="H48" s="23">
        <f t="shared" si="0"/>
        <v>5222317095.75</v>
      </c>
      <c r="I48" s="24">
        <v>489982863.56</v>
      </c>
      <c r="J48" s="24">
        <v>1492908022.5800002</v>
      </c>
      <c r="K48" s="24">
        <v>101936270.59999999</v>
      </c>
      <c r="L48" s="24">
        <v>3137489939.0100002</v>
      </c>
      <c r="M48" s="47">
        <f t="shared" si="2"/>
        <v>5035684445</v>
      </c>
      <c r="N48" s="24">
        <v>490523307</v>
      </c>
      <c r="O48" s="24">
        <v>1679231751</v>
      </c>
      <c r="P48" s="24">
        <v>92964069</v>
      </c>
      <c r="Q48" s="24">
        <v>2772965318</v>
      </c>
      <c r="R48" s="48">
        <f t="shared" si="3"/>
        <v>5488616860.8920231</v>
      </c>
      <c r="S48" s="24">
        <v>490516025.70223945</v>
      </c>
      <c r="T48" s="24">
        <v>1700380582.3213887</v>
      </c>
      <c r="U48" s="24">
        <v>95552961.889999986</v>
      </c>
      <c r="V48" s="24">
        <v>3202167290.9783945</v>
      </c>
    </row>
    <row r="49" spans="1:22" ht="15" thickBot="1" x14ac:dyDescent="0.35">
      <c r="A49" s="13" t="s">
        <v>96</v>
      </c>
      <c r="B49" s="14" t="s">
        <v>97</v>
      </c>
      <c r="C49" s="23">
        <f t="shared" si="1"/>
        <v>0</v>
      </c>
      <c r="D49" s="24">
        <v>0</v>
      </c>
      <c r="E49" s="24">
        <v>0</v>
      </c>
      <c r="F49" s="24">
        <v>0</v>
      </c>
      <c r="G49" s="24">
        <v>0</v>
      </c>
      <c r="H49" s="23">
        <f t="shared" si="0"/>
        <v>950000</v>
      </c>
      <c r="I49" s="24">
        <v>0</v>
      </c>
      <c r="J49" s="24">
        <v>950000</v>
      </c>
      <c r="K49" s="24">
        <v>0</v>
      </c>
      <c r="L49" s="24">
        <v>0</v>
      </c>
      <c r="M49" s="47">
        <f t="shared" si="2"/>
        <v>950000</v>
      </c>
      <c r="N49" s="24">
        <v>0</v>
      </c>
      <c r="O49" s="24">
        <v>950000</v>
      </c>
      <c r="P49" s="24">
        <v>0</v>
      </c>
      <c r="Q49" s="24">
        <v>0</v>
      </c>
      <c r="R49" s="48">
        <f t="shared" si="3"/>
        <v>950000</v>
      </c>
      <c r="S49" s="24">
        <v>0</v>
      </c>
      <c r="T49" s="24">
        <v>950000</v>
      </c>
      <c r="U49" s="24">
        <v>0</v>
      </c>
      <c r="V49" s="24">
        <v>0</v>
      </c>
    </row>
    <row r="50" spans="1:22" ht="15" thickBot="1" x14ac:dyDescent="0.35">
      <c r="A50" s="13" t="s">
        <v>98</v>
      </c>
      <c r="B50" s="14" t="s">
        <v>99</v>
      </c>
      <c r="C50" s="23">
        <f t="shared" si="1"/>
        <v>57588912</v>
      </c>
      <c r="D50" s="24">
        <v>800000</v>
      </c>
      <c r="E50" s="24">
        <v>25905152</v>
      </c>
      <c r="F50" s="24">
        <v>2089304</v>
      </c>
      <c r="G50" s="24">
        <v>28794456</v>
      </c>
      <c r="H50" s="23">
        <f t="shared" si="0"/>
        <v>34811550.030000001</v>
      </c>
      <c r="I50" s="24">
        <v>800000</v>
      </c>
      <c r="J50" s="24">
        <v>31931000.009999998</v>
      </c>
      <c r="K50" s="24">
        <v>2080550.02</v>
      </c>
      <c r="L50" s="24">
        <v>0</v>
      </c>
      <c r="M50" s="47">
        <f t="shared" si="2"/>
        <v>50168128</v>
      </c>
      <c r="N50" s="24">
        <v>800000</v>
      </c>
      <c r="O50" s="24">
        <v>47787578</v>
      </c>
      <c r="P50" s="24">
        <v>1580550</v>
      </c>
      <c r="Q50" s="24">
        <v>0</v>
      </c>
      <c r="R50" s="48">
        <f t="shared" si="3"/>
        <v>57703677.791157976</v>
      </c>
      <c r="S50" s="24">
        <v>0</v>
      </c>
      <c r="T50" s="24">
        <v>56123127.771157973</v>
      </c>
      <c r="U50" s="24">
        <v>1580550.02</v>
      </c>
      <c r="V50" s="24">
        <v>0</v>
      </c>
    </row>
    <row r="51" spans="1:22" ht="15" thickBot="1" x14ac:dyDescent="0.35">
      <c r="A51" s="13" t="s">
        <v>100</v>
      </c>
      <c r="B51" s="14" t="s">
        <v>101</v>
      </c>
      <c r="C51" s="23">
        <f t="shared" si="1"/>
        <v>28478354</v>
      </c>
      <c r="D51" s="24">
        <v>1574142</v>
      </c>
      <c r="E51" s="24">
        <v>10800832</v>
      </c>
      <c r="F51" s="24">
        <v>57078</v>
      </c>
      <c r="G51" s="24">
        <v>16046302</v>
      </c>
      <c r="H51" s="23">
        <f t="shared" si="0"/>
        <v>18016701.260000002</v>
      </c>
      <c r="I51" s="24">
        <v>330354</v>
      </c>
      <c r="J51" s="24">
        <v>13898511.65</v>
      </c>
      <c r="K51" s="24">
        <v>1233962</v>
      </c>
      <c r="L51" s="24">
        <v>2553873.61</v>
      </c>
      <c r="M51" s="47">
        <f t="shared" si="2"/>
        <v>25996389</v>
      </c>
      <c r="N51" s="24">
        <v>330441</v>
      </c>
      <c r="O51" s="24">
        <v>23709601</v>
      </c>
      <c r="P51" s="24">
        <v>734016</v>
      </c>
      <c r="Q51" s="24">
        <v>1222331</v>
      </c>
      <c r="R51" s="48">
        <f t="shared" si="3"/>
        <v>24913461.624203112</v>
      </c>
      <c r="S51" s="24">
        <v>0</v>
      </c>
      <c r="T51" s="24">
        <v>23750024.624203112</v>
      </c>
      <c r="U51" s="24">
        <v>709160</v>
      </c>
      <c r="V51" s="24">
        <v>454277</v>
      </c>
    </row>
    <row r="52" spans="1:22" ht="27" thickBot="1" x14ac:dyDescent="0.35">
      <c r="A52" s="13" t="s">
        <v>102</v>
      </c>
      <c r="B52" s="14" t="s">
        <v>103</v>
      </c>
      <c r="C52" s="23">
        <f t="shared" si="1"/>
        <v>6101282592</v>
      </c>
      <c r="D52" s="24">
        <v>442199489</v>
      </c>
      <c r="E52" s="24">
        <v>826363047</v>
      </c>
      <c r="F52" s="24">
        <v>102127175</v>
      </c>
      <c r="G52" s="24">
        <v>4730592881</v>
      </c>
      <c r="H52" s="23">
        <f t="shared" si="0"/>
        <v>5228552360.1100006</v>
      </c>
      <c r="I52" s="24">
        <v>490747156.56</v>
      </c>
      <c r="J52" s="24">
        <v>1496898993.9400001</v>
      </c>
      <c r="K52" s="24">
        <v>103416270.59999999</v>
      </c>
      <c r="L52" s="24">
        <v>3137489939.0100002</v>
      </c>
      <c r="M52" s="47">
        <f t="shared" si="2"/>
        <v>5040257742</v>
      </c>
      <c r="N52" s="24">
        <v>491298426</v>
      </c>
      <c r="O52" s="24">
        <v>1681549929</v>
      </c>
      <c r="P52" s="24">
        <v>94444069</v>
      </c>
      <c r="Q52" s="24">
        <v>2772965318</v>
      </c>
      <c r="R52" s="48">
        <f t="shared" si="3"/>
        <v>5493090005.680975</v>
      </c>
      <c r="S52" s="24">
        <v>490516025.70223945</v>
      </c>
      <c r="T52" s="24">
        <v>1703373726.6223407</v>
      </c>
      <c r="U52" s="24">
        <v>97032961.889999986</v>
      </c>
      <c r="V52" s="24">
        <v>3202167291.4663944</v>
      </c>
    </row>
    <row r="53" spans="1:22" ht="15" thickBot="1" x14ac:dyDescent="0.35">
      <c r="A53" s="13" t="s">
        <v>104</v>
      </c>
      <c r="B53" s="14" t="s">
        <v>95</v>
      </c>
      <c r="C53" s="23">
        <f t="shared" si="1"/>
        <v>6090659530</v>
      </c>
      <c r="D53" s="24">
        <v>441459489</v>
      </c>
      <c r="E53" s="24">
        <v>823271516</v>
      </c>
      <c r="F53" s="24">
        <v>100647175</v>
      </c>
      <c r="G53" s="24">
        <v>4725281350</v>
      </c>
      <c r="H53" s="23">
        <f t="shared" si="0"/>
        <v>5222317095.75</v>
      </c>
      <c r="I53" s="24">
        <v>489982863.56</v>
      </c>
      <c r="J53" s="24">
        <v>1492908022.5800002</v>
      </c>
      <c r="K53" s="24">
        <v>101936270.59999999</v>
      </c>
      <c r="L53" s="24">
        <v>3137489939.0100002</v>
      </c>
      <c r="M53" s="47">
        <f t="shared" si="2"/>
        <v>5035684445</v>
      </c>
      <c r="N53" s="24">
        <v>490523307</v>
      </c>
      <c r="O53" s="24">
        <v>1679231751</v>
      </c>
      <c r="P53" s="24">
        <v>92964069</v>
      </c>
      <c r="Q53" s="24">
        <v>2772965318</v>
      </c>
      <c r="R53" s="48">
        <f t="shared" si="3"/>
        <v>5488616860.8920231</v>
      </c>
      <c r="S53" s="24">
        <v>490516025.70223945</v>
      </c>
      <c r="T53" s="24">
        <v>1700380582.3213887</v>
      </c>
      <c r="U53" s="24">
        <v>95552961.889999986</v>
      </c>
      <c r="V53" s="24">
        <v>3202167290.9783945</v>
      </c>
    </row>
    <row r="54" spans="1:22" ht="15" thickBot="1" x14ac:dyDescent="0.35">
      <c r="A54" s="13" t="s">
        <v>105</v>
      </c>
      <c r="B54" s="14" t="s">
        <v>97</v>
      </c>
      <c r="C54" s="23">
        <f t="shared" si="1"/>
        <v>0</v>
      </c>
      <c r="D54" s="24">
        <v>0</v>
      </c>
      <c r="E54" s="24">
        <v>0</v>
      </c>
      <c r="F54" s="24">
        <v>0</v>
      </c>
      <c r="G54" s="24">
        <v>0</v>
      </c>
      <c r="H54" s="23">
        <f t="shared" si="0"/>
        <v>950000</v>
      </c>
      <c r="I54" s="24">
        <v>0</v>
      </c>
      <c r="J54" s="24">
        <v>950000</v>
      </c>
      <c r="K54" s="24">
        <v>0</v>
      </c>
      <c r="L54" s="24">
        <v>0</v>
      </c>
      <c r="M54" s="47">
        <f t="shared" si="2"/>
        <v>950000</v>
      </c>
      <c r="N54" s="24">
        <v>0</v>
      </c>
      <c r="O54" s="24">
        <v>950000</v>
      </c>
      <c r="P54" s="24">
        <v>0</v>
      </c>
      <c r="Q54" s="24">
        <v>0</v>
      </c>
      <c r="R54" s="48">
        <f t="shared" si="3"/>
        <v>950000</v>
      </c>
      <c r="S54" s="24">
        <v>0</v>
      </c>
      <c r="T54" s="24">
        <v>950000</v>
      </c>
      <c r="U54" s="24">
        <v>0</v>
      </c>
      <c r="V54" s="24">
        <v>0</v>
      </c>
    </row>
    <row r="55" spans="1:22" ht="15" thickBot="1" x14ac:dyDescent="0.35">
      <c r="A55" s="13" t="s">
        <v>106</v>
      </c>
      <c r="B55" s="14" t="s">
        <v>99</v>
      </c>
      <c r="C55" s="23">
        <f t="shared" si="1"/>
        <v>10623062</v>
      </c>
      <c r="D55" s="24">
        <v>740000</v>
      </c>
      <c r="E55" s="24">
        <v>3091531</v>
      </c>
      <c r="F55" s="24">
        <v>1480000</v>
      </c>
      <c r="G55" s="24">
        <v>5311531</v>
      </c>
      <c r="H55" s="23">
        <f t="shared" si="0"/>
        <v>5285264.3600000003</v>
      </c>
      <c r="I55" s="24">
        <v>764293</v>
      </c>
      <c r="J55" s="24">
        <v>3040971.3600000003</v>
      </c>
      <c r="K55" s="24">
        <v>1480000</v>
      </c>
      <c r="L55" s="24">
        <v>0</v>
      </c>
      <c r="M55" s="47">
        <f t="shared" si="2"/>
        <v>3623297</v>
      </c>
      <c r="N55" s="24">
        <v>775119</v>
      </c>
      <c r="O55" s="24">
        <v>1368178</v>
      </c>
      <c r="P55" s="24">
        <v>1480000</v>
      </c>
      <c r="Q55" s="24">
        <v>0</v>
      </c>
      <c r="R55" s="48">
        <f t="shared" si="3"/>
        <v>3523144.4258344891</v>
      </c>
      <c r="S55" s="24">
        <v>0</v>
      </c>
      <c r="T55" s="24">
        <v>2043144.4258344891</v>
      </c>
      <c r="U55" s="24">
        <v>1480000</v>
      </c>
      <c r="V55" s="24">
        <v>0</v>
      </c>
    </row>
    <row r="56" spans="1:22" ht="15" thickBot="1" x14ac:dyDescent="0.35">
      <c r="A56" s="21" t="s">
        <v>107</v>
      </c>
      <c r="B56" s="22" t="s">
        <v>108</v>
      </c>
      <c r="C56" s="23">
        <f t="shared" si="1"/>
        <v>562501972</v>
      </c>
      <c r="D56" s="24">
        <v>63751390</v>
      </c>
      <c r="E56" s="24">
        <v>170260209</v>
      </c>
      <c r="F56" s="24">
        <v>16151106</v>
      </c>
      <c r="G56" s="25">
        <v>312339267</v>
      </c>
      <c r="H56" s="23">
        <f>SUM(I56:L56)</f>
        <v>632969987</v>
      </c>
      <c r="I56" s="24">
        <v>75574530</v>
      </c>
      <c r="J56" s="24">
        <v>247058145</v>
      </c>
      <c r="K56" s="24">
        <v>16402596</v>
      </c>
      <c r="L56" s="25">
        <v>293934716</v>
      </c>
      <c r="M56" s="23">
        <f>SUM(I56:L56)</f>
        <v>632969987</v>
      </c>
      <c r="N56" s="24">
        <v>82456073.847577929</v>
      </c>
      <c r="O56" s="24">
        <v>295597220.21068764</v>
      </c>
      <c r="P56" s="24">
        <v>16897407</v>
      </c>
      <c r="Q56" s="24">
        <v>294852041.35401374</v>
      </c>
      <c r="R56" s="47">
        <v>834795188.2729013</v>
      </c>
      <c r="S56" s="46">
        <v>85141641.246114001</v>
      </c>
      <c r="T56" s="46">
        <v>390039472.69073039</v>
      </c>
      <c r="U56" s="46">
        <v>17040506</v>
      </c>
      <c r="V56" s="45">
        <v>342573568.33605683</v>
      </c>
    </row>
    <row r="57" spans="1:22" ht="15" thickTop="1" x14ac:dyDescent="0.3"/>
  </sheetData>
  <mergeCells count="73">
    <mergeCell ref="J20:J21"/>
    <mergeCell ref="K20:K21"/>
    <mergeCell ref="L20:L21"/>
    <mergeCell ref="D15:G15"/>
    <mergeCell ref="I15:L15"/>
    <mergeCell ref="G20:G21"/>
    <mergeCell ref="H20:H21"/>
    <mergeCell ref="I20:I21"/>
    <mergeCell ref="A20:A21"/>
    <mergeCell ref="C20:C21"/>
    <mergeCell ref="D20:D21"/>
    <mergeCell ref="E20:E21"/>
    <mergeCell ref="F20:F21"/>
    <mergeCell ref="G8:G9"/>
    <mergeCell ref="H8:H9"/>
    <mergeCell ref="I8:I9"/>
    <mergeCell ref="J8:J9"/>
    <mergeCell ref="K8:K9"/>
    <mergeCell ref="L8:L9"/>
    <mergeCell ref="H6:H7"/>
    <mergeCell ref="I6:I7"/>
    <mergeCell ref="J6:J7"/>
    <mergeCell ref="K6:K7"/>
    <mergeCell ref="L6:L7"/>
    <mergeCell ref="A8:A9"/>
    <mergeCell ref="C8:C9"/>
    <mergeCell ref="D8:D9"/>
    <mergeCell ref="E8:E9"/>
    <mergeCell ref="F8:F9"/>
    <mergeCell ref="G6:G7"/>
    <mergeCell ref="P6:P7"/>
    <mergeCell ref="Q6:Q7"/>
    <mergeCell ref="M6:M7"/>
    <mergeCell ref="N6:N7"/>
    <mergeCell ref="O6:O7"/>
    <mergeCell ref="N15:Q15"/>
    <mergeCell ref="O8:O9"/>
    <mergeCell ref="P8:P9"/>
    <mergeCell ref="Q8:Q9"/>
    <mergeCell ref="M8:M9"/>
    <mergeCell ref="N8:N9"/>
    <mergeCell ref="M20:M21"/>
    <mergeCell ref="N20:N21"/>
    <mergeCell ref="O20:O21"/>
    <mergeCell ref="P20:P21"/>
    <mergeCell ref="Q20:Q21"/>
    <mergeCell ref="R2:V2"/>
    <mergeCell ref="R6:R7"/>
    <mergeCell ref="S6:S7"/>
    <mergeCell ref="T6:T7"/>
    <mergeCell ref="U6:U7"/>
    <mergeCell ref="V6:V7"/>
    <mergeCell ref="A4:V4"/>
    <mergeCell ref="M2:Q2"/>
    <mergeCell ref="C2:G2"/>
    <mergeCell ref="H2:L2"/>
    <mergeCell ref="A6:A7"/>
    <mergeCell ref="B6:B7"/>
    <mergeCell ref="C6:C7"/>
    <mergeCell ref="D6:D7"/>
    <mergeCell ref="E6:E7"/>
    <mergeCell ref="F6:F7"/>
    <mergeCell ref="R8:R9"/>
    <mergeCell ref="S8:S9"/>
    <mergeCell ref="T8:T9"/>
    <mergeCell ref="U8:U9"/>
    <mergeCell ref="V8:V9"/>
    <mergeCell ref="S15:V15"/>
    <mergeCell ref="R20:R21"/>
    <mergeCell ref="S20:S21"/>
    <mergeCell ref="T20:T21"/>
    <mergeCell ref="U20:U21"/>
    <mergeCell ref="V20:V21"/>
  </mergeCells>
  <pageMargins left="0.27" right="0.25" top="0.75" bottom="0.75" header="0.3" footer="0.3"/>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Template_A_Undertakings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Saliba</dc:creator>
  <cp:lastModifiedBy>Rebecca Borg</cp:lastModifiedBy>
  <dcterms:created xsi:type="dcterms:W3CDTF">2018-09-06T09:17:05Z</dcterms:created>
  <dcterms:modified xsi:type="dcterms:W3CDTF">2021-06-10T12:16:05Z</dcterms:modified>
</cp:coreProperties>
</file>