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037" lockStructure="1"/>
  <bookViews>
    <workbookView xWindow="14265" yWindow="120" windowWidth="13395" windowHeight="9270" tabRatio="933"/>
  </bookViews>
  <sheets>
    <sheet name="Cover Sheet" sheetId="4" r:id="rId1"/>
    <sheet name="fredImportSheets" sheetId="5" state="hidden" r:id="rId2"/>
    <sheet name="NST01" sheetId="8" state="hidden" r:id="rId3"/>
    <sheet name="QNST01" sheetId="17" r:id="rId4"/>
    <sheet name="QNST01-EUR" sheetId="16" state="hidden" r:id="rId5"/>
    <sheet name="NST02" sheetId="9" state="hidden" r:id="rId6"/>
    <sheet name="NST03" sheetId="10" state="hidden" r:id="rId7"/>
    <sheet name="NST04" sheetId="11" state="hidden" r:id="rId8"/>
    <sheet name="NST05" sheetId="12" state="hidden" r:id="rId9"/>
    <sheet name="NST06" sheetId="14" state="hidden" r:id="rId10"/>
    <sheet name="QNST02" sheetId="21" r:id="rId11"/>
    <sheet name="QNST02-EUR" sheetId="22" state="hidden" r:id="rId12"/>
    <sheet name="QNST03" sheetId="18" r:id="rId13"/>
    <sheet name="QNST03-EUR" sheetId="23" state="hidden" r:id="rId14"/>
    <sheet name="QNST04" sheetId="20" r:id="rId15"/>
    <sheet name="QNST04-EUR" sheetId="25" state="hidden" r:id="rId16"/>
  </sheets>
  <definedNames>
    <definedName name="_xlnm.Print_Area" localSheetId="0">'Cover Sheet'!$A$1:$E$1759</definedName>
    <definedName name="_xlnm.Print_Area" localSheetId="3">QNST01!$A$1:$H$71</definedName>
    <definedName name="_xlnm.Print_Area" localSheetId="10">QNST02!$A$1:$O$63</definedName>
    <definedName name="_xlnm.Print_Area" localSheetId="12">QNST03!$A$1:$N$30</definedName>
    <definedName name="_xlnm.Print_Titles" localSheetId="3">QNST01!$1:$6</definedName>
    <definedName name="_xlnm.Print_Titles" localSheetId="10">QNST02!$1:$6</definedName>
    <definedName name="_xlnm.Print_Titles" localSheetId="14">QNST04!$1:$8</definedName>
    <definedName name="_xlnm.Print_Titles" localSheetId="15">'QNST04-EUR'!$1:$5</definedName>
  </definedNames>
  <calcPr calcId="145621"/>
</workbook>
</file>

<file path=xl/calcChain.xml><?xml version="1.0" encoding="utf-8"?>
<calcChain xmlns="http://schemas.openxmlformats.org/spreadsheetml/2006/main">
  <c r="E45" i="17" l="1"/>
  <c r="E107" i="20" l="1"/>
  <c r="B94" i="25" l="1"/>
  <c r="B93" i="25"/>
  <c r="B92" i="25"/>
  <c r="B91" i="25"/>
  <c r="B90" i="25"/>
  <c r="B89" i="25"/>
  <c r="B88" i="25"/>
  <c r="B84" i="25"/>
  <c r="B83" i="25"/>
  <c r="B82" i="25"/>
  <c r="B80" i="25"/>
  <c r="B79" i="25"/>
  <c r="B78" i="25"/>
  <c r="B77" i="25"/>
  <c r="B76" i="25"/>
  <c r="B75" i="25"/>
  <c r="B74" i="25"/>
  <c r="B73" i="25"/>
  <c r="B72" i="25"/>
  <c r="B71" i="25"/>
  <c r="B70" i="25"/>
  <c r="B69" i="25"/>
  <c r="B68" i="25"/>
  <c r="B66" i="25"/>
  <c r="B65" i="25"/>
  <c r="B63" i="25"/>
  <c r="B62" i="25"/>
  <c r="B61" i="25"/>
  <c r="B60" i="25"/>
  <c r="B57" i="25"/>
  <c r="B56" i="25"/>
  <c r="B55" i="25"/>
  <c r="B54" i="25"/>
  <c r="B49" i="25"/>
  <c r="B48" i="25"/>
  <c r="B47" i="25"/>
  <c r="B46" i="25"/>
  <c r="B45" i="25"/>
  <c r="B44" i="25"/>
  <c r="B43" i="25"/>
  <c r="B42" i="25"/>
  <c r="B41" i="25"/>
  <c r="B40" i="25"/>
  <c r="B39" i="25"/>
  <c r="B38" i="25"/>
  <c r="B36" i="25"/>
  <c r="B35" i="25"/>
  <c r="B32" i="25"/>
  <c r="B31" i="25"/>
  <c r="B30" i="25"/>
  <c r="B28" i="25"/>
  <c r="B27" i="25"/>
  <c r="B26" i="25"/>
  <c r="B25" i="25"/>
  <c r="B24" i="25"/>
  <c r="B23" i="25"/>
  <c r="B22" i="25"/>
  <c r="B21" i="25"/>
  <c r="B20" i="25"/>
  <c r="B18" i="25"/>
  <c r="B17" i="25"/>
  <c r="B15" i="25"/>
  <c r="B14" i="25"/>
  <c r="B12" i="25"/>
  <c r="B11" i="25"/>
  <c r="B10" i="25"/>
  <c r="B9" i="25"/>
  <c r="B8" i="25"/>
  <c r="B7" i="25"/>
  <c r="B17" i="23"/>
  <c r="B14" i="23"/>
  <c r="B13" i="23"/>
  <c r="B12" i="23"/>
  <c r="B11" i="23"/>
  <c r="B47" i="22"/>
  <c r="B46" i="22"/>
  <c r="B45" i="22"/>
  <c r="B44" i="22"/>
  <c r="B43" i="22"/>
  <c r="B42" i="22"/>
  <c r="B35" i="22"/>
  <c r="B34" i="22"/>
  <c r="B33" i="22"/>
  <c r="B32" i="22"/>
  <c r="B31" i="22"/>
  <c r="B30" i="22"/>
  <c r="B29" i="22"/>
  <c r="B28" i="22"/>
  <c r="B25" i="22"/>
  <c r="B24" i="22"/>
  <c r="B20" i="22"/>
  <c r="B13" i="22"/>
  <c r="B12" i="22"/>
  <c r="B9" i="22"/>
  <c r="B8" i="22"/>
  <c r="B6" i="22"/>
  <c r="A60" i="20" l="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E123" i="20"/>
  <c r="B64" i="25"/>
  <c r="B34" i="25" l="1"/>
  <c r="B67" i="25"/>
  <c r="B37" i="25"/>
  <c r="B53" i="25"/>
  <c r="B29" i="25"/>
  <c r="B16" i="25"/>
  <c r="B19" i="25"/>
  <c r="B81" i="25"/>
  <c r="B59" i="25"/>
  <c r="E23" i="21"/>
  <c r="B14" i="22"/>
  <c r="E31" i="17"/>
  <c r="E23" i="17"/>
  <c r="B6" i="16"/>
  <c r="E41" i="17"/>
  <c r="B58" i="25" l="1"/>
  <c r="B85" i="25" s="1"/>
  <c r="B33" i="25"/>
  <c r="D40" i="20"/>
  <c r="E40" i="20"/>
  <c r="G58" i="17"/>
  <c r="E54" i="17"/>
  <c r="E72" i="17" s="1"/>
  <c r="G19" i="18" l="1"/>
  <c r="E12" i="17"/>
  <c r="E15" i="17" s="1"/>
  <c r="E19" i="21"/>
  <c r="E19" i="17"/>
  <c r="B14" i="16" s="1"/>
  <c r="A19" i="18"/>
  <c r="A20" i="18" s="1"/>
  <c r="E21" i="17" l="1"/>
  <c r="E27" i="17" s="1"/>
  <c r="G63" i="20"/>
  <c r="G65" i="20"/>
  <c r="G64" i="20"/>
  <c r="G67" i="20"/>
  <c r="G68" i="20"/>
  <c r="G69" i="20"/>
  <c r="G60" i="20"/>
  <c r="G59" i="20"/>
  <c r="G58" i="20"/>
  <c r="G57" i="20"/>
  <c r="G57" i="21"/>
  <c r="B43" i="16"/>
  <c r="B44" i="16"/>
  <c r="B45" i="16"/>
  <c r="B46" i="16"/>
  <c r="B47" i="16"/>
  <c r="B48" i="16"/>
  <c r="B42" i="16"/>
  <c r="B29" i="16"/>
  <c r="B30" i="16"/>
  <c r="B31" i="16"/>
  <c r="B32" i="16"/>
  <c r="B33" i="16"/>
  <c r="B34" i="16"/>
  <c r="B35" i="16"/>
  <c r="B28" i="16"/>
  <c r="B25" i="16"/>
  <c r="B24" i="16"/>
  <c r="B20" i="16"/>
  <c r="B13" i="16"/>
  <c r="B12" i="16"/>
  <c r="B7" i="16"/>
  <c r="B10" i="16" s="1"/>
  <c r="B16" i="16" s="1"/>
  <c r="B8" i="16"/>
  <c r="B9" i="16"/>
  <c r="D25" i="4"/>
  <c r="B26" i="16" l="1"/>
  <c r="B36" i="16"/>
  <c r="B38" i="16" s="1"/>
  <c r="B40" i="16"/>
  <c r="E12" i="21" l="1"/>
  <c r="B7" i="22" s="1"/>
  <c r="E15" i="21" l="1"/>
  <c r="E56" i="20"/>
  <c r="E79" i="20"/>
  <c r="E76" i="20"/>
  <c r="E71" i="20"/>
  <c r="G81" i="20"/>
  <c r="G80" i="20"/>
  <c r="G75" i="20"/>
  <c r="G74" i="20"/>
  <c r="G73" i="20"/>
  <c r="G72" i="20"/>
  <c r="E70" i="20" l="1"/>
  <c r="E111" i="20" s="1"/>
  <c r="E45" i="21"/>
  <c r="G95" i="20" l="1"/>
  <c r="G78" i="20"/>
  <c r="G77" i="20"/>
  <c r="G120" i="20" l="1"/>
  <c r="G121" i="20"/>
  <c r="G116" i="20"/>
  <c r="D107" i="20"/>
  <c r="G94" i="20"/>
  <c r="G93" i="20"/>
  <c r="G92" i="20"/>
  <c r="G90" i="20"/>
  <c r="G89" i="20"/>
  <c r="G88" i="20"/>
  <c r="G86" i="20"/>
  <c r="G85" i="20"/>
  <c r="G84" i="20"/>
  <c r="D22" i="20" l="1"/>
  <c r="D32" i="20"/>
  <c r="D19" i="20"/>
  <c r="D16" i="20" s="1"/>
  <c r="E22" i="20"/>
  <c r="E16" i="20" s="1"/>
  <c r="B13" i="25" s="1"/>
  <c r="B50" i="25" s="1"/>
  <c r="E19" i="20"/>
  <c r="E37" i="20"/>
  <c r="D37" i="20"/>
  <c r="E32" i="20"/>
  <c r="D8" i="20"/>
  <c r="E8" i="20"/>
  <c r="E10" i="18"/>
  <c r="E10" i="21"/>
  <c r="E10" i="17"/>
  <c r="C2" i="20"/>
  <c r="C1" i="20"/>
  <c r="C2" i="18"/>
  <c r="C1" i="18"/>
  <c r="C2" i="21"/>
  <c r="C1" i="21"/>
  <c r="C2" i="17"/>
  <c r="C1" i="17"/>
  <c r="G37" i="21"/>
  <c r="G23" i="18"/>
  <c r="G20" i="18"/>
  <c r="G18" i="18"/>
  <c r="G17" i="18"/>
  <c r="A13" i="18"/>
  <c r="A15" i="18" s="1"/>
  <c r="A17" i="18" s="1"/>
  <c r="A18" i="18" s="1"/>
  <c r="A22" i="18" s="1"/>
  <c r="A23" i="18" s="1"/>
  <c r="A24" i="18" s="1"/>
  <c r="G39" i="17"/>
  <c r="E3" i="18"/>
  <c r="C3" i="18"/>
  <c r="D36" i="20" l="1"/>
  <c r="D53" i="20" s="1"/>
  <c r="E36" i="20"/>
  <c r="E53" i="20" s="1"/>
  <c r="B95" i="25"/>
  <c r="B40" i="22"/>
  <c r="B10" i="22"/>
  <c r="B16" i="22" s="1"/>
  <c r="G49" i="21"/>
  <c r="E41" i="21"/>
  <c r="G40" i="21"/>
  <c r="G39" i="21"/>
  <c r="G38" i="21"/>
  <c r="G36" i="21"/>
  <c r="G35" i="21"/>
  <c r="G34" i="21"/>
  <c r="G33" i="21"/>
  <c r="E31" i="21"/>
  <c r="G30" i="21"/>
  <c r="G29" i="21"/>
  <c r="G25" i="21"/>
  <c r="G17" i="21"/>
  <c r="G11" i="21"/>
  <c r="E3" i="21"/>
  <c r="C3" i="21"/>
  <c r="D91" i="20"/>
  <c r="D87" i="20"/>
  <c r="D83" i="20"/>
  <c r="D66" i="20"/>
  <c r="D62" i="20"/>
  <c r="D82" i="20" l="1"/>
  <c r="D61" i="20"/>
  <c r="G123" i="20"/>
  <c r="E21" i="21"/>
  <c r="E27" i="21" s="1"/>
  <c r="B36" i="22"/>
  <c r="B26" i="22"/>
  <c r="B18" i="22"/>
  <c r="E43" i="21"/>
  <c r="E53" i="21"/>
  <c r="A11" i="20"/>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D111" i="20" l="1"/>
  <c r="D113" i="20" s="1"/>
  <c r="B48" i="22"/>
  <c r="B22" i="22"/>
  <c r="E55" i="21"/>
  <c r="E57" i="21" s="1"/>
  <c r="E13" i="18" s="1"/>
  <c r="B8" i="23" s="1"/>
  <c r="B38" i="22"/>
  <c r="A35" i="20"/>
  <c r="A36" i="20" s="1"/>
  <c r="A37" i="20" s="1"/>
  <c r="A38" i="20" s="1"/>
  <c r="A39" i="20" s="1"/>
  <c r="A40" i="20" s="1"/>
  <c r="A41" i="20" s="1"/>
  <c r="A42" i="20" s="1"/>
  <c r="A43" i="20" s="1"/>
  <c r="A44" i="20" s="1"/>
  <c r="A45" i="20" s="1"/>
  <c r="A46" i="20" s="1"/>
  <c r="A47" i="20" s="1"/>
  <c r="A48" i="20" s="1"/>
  <c r="A49" i="20" s="1"/>
  <c r="A50" i="20" s="1"/>
  <c r="A51" i="20" s="1"/>
  <c r="A52" i="20" s="1"/>
  <c r="A53" i="20" s="1"/>
  <c r="A56" i="20" l="1"/>
  <c r="B50" i="22"/>
  <c r="B52" i="22" s="1"/>
  <c r="E3" i="20"/>
  <c r="C3" i="20"/>
  <c r="A57" i="20" l="1"/>
  <c r="A58" i="20" s="1"/>
  <c r="A59" i="20" s="1"/>
  <c r="G49" i="17"/>
  <c r="G35" i="17"/>
  <c r="G36" i="17"/>
  <c r="G37" i="17"/>
  <c r="G38" i="17"/>
  <c r="G40" i="17"/>
  <c r="G34" i="17"/>
  <c r="G33" i="17"/>
  <c r="G30" i="17"/>
  <c r="G29" i="17"/>
  <c r="G17" i="17"/>
  <c r="A100" i="20" l="1"/>
  <c r="A101" i="20" s="1"/>
  <c r="A102" i="20" s="1"/>
  <c r="A103" i="20" s="1"/>
  <c r="A104" i="20" s="1"/>
  <c r="A105" i="20" s="1"/>
  <c r="A106" i="20" s="1"/>
  <c r="A107" i="20" s="1"/>
  <c r="A108" i="20" s="1"/>
  <c r="A109" i="20" s="1"/>
  <c r="A110" i="20" s="1"/>
  <c r="A111" i="20" s="1"/>
  <c r="A113" i="20" s="1"/>
  <c r="A116" i="20" s="1"/>
  <c r="A117" i="20" s="1"/>
  <c r="A118" i="20" s="1"/>
  <c r="A119" i="20" s="1"/>
  <c r="A120" i="20" s="1"/>
  <c r="A121" i="20" s="1"/>
  <c r="A122" i="20" s="1"/>
  <c r="A123" i="20" s="1"/>
  <c r="G11" i="17"/>
  <c r="E3" i="17" l="1"/>
  <c r="C3" i="17"/>
  <c r="B18" i="16"/>
  <c r="E43" i="17"/>
  <c r="E69" i="17" l="1"/>
  <c r="G25" i="17"/>
  <c r="B57" i="16"/>
  <c r="E68" i="17"/>
  <c r="E71" i="17" l="1"/>
  <c r="E56" i="17"/>
  <c r="B49" i="16"/>
  <c r="B22" i="16"/>
  <c r="E70" i="17" l="1"/>
  <c r="E58" i="17"/>
  <c r="E11" i="18" s="1"/>
  <c r="B6" i="23" s="1"/>
  <c r="B56" i="16"/>
  <c r="B60" i="16"/>
  <c r="B59" i="16"/>
  <c r="B51" i="16"/>
  <c r="E15" i="18" l="1"/>
  <c r="E22" i="18" s="1"/>
  <c r="E24" i="18" s="1"/>
  <c r="B10" i="23"/>
  <c r="B16" i="23" s="1"/>
  <c r="B18" i="23" s="1"/>
  <c r="B53" i="16"/>
  <c r="B58" i="16"/>
</calcChain>
</file>

<file path=xl/comments1.xml><?xml version="1.0" encoding="utf-8"?>
<comments xmlns="http://schemas.openxmlformats.org/spreadsheetml/2006/main">
  <authors>
    <author>Konrad Farrugia</author>
  </authors>
  <commentList>
    <comment ref="C25" authorId="0">
      <text>
        <r>
          <rPr>
            <sz val="9"/>
            <color indexed="81"/>
            <rFont val="Tahoma"/>
            <family val="2"/>
          </rPr>
          <t>The compilation of this field is compulsory. 
The exchange rate should be expressed in the format (foreign currency per Euro 1). If the reporting currency is in euro please input 1.</t>
        </r>
      </text>
    </comment>
  </commentList>
</comments>
</file>

<file path=xl/sharedStrings.xml><?xml version="1.0" encoding="utf-8"?>
<sst xmlns="http://schemas.openxmlformats.org/spreadsheetml/2006/main" count="491" uniqueCount="226">
  <si>
    <t>Name of licenceholder:</t>
  </si>
  <si>
    <t/>
  </si>
  <si>
    <t>Type of business carried out:</t>
  </si>
  <si>
    <t>Period from:</t>
  </si>
  <si>
    <t>to</t>
  </si>
  <si>
    <t>Document type:</t>
  </si>
  <si>
    <t>Sheet Code:</t>
  </si>
  <si>
    <t>MFSA National Specific Templates</t>
  </si>
  <si>
    <t>MFSA</t>
  </si>
  <si>
    <t>MALTA FINANCIAL SERVICES AUTHORITY</t>
  </si>
  <si>
    <t>1(a)</t>
  </si>
  <si>
    <t>Name of Licence Holder</t>
  </si>
  <si>
    <t>1(b)</t>
  </si>
  <si>
    <t>Code</t>
  </si>
  <si>
    <t>Type of business carried out</t>
  </si>
  <si>
    <t>to:</t>
  </si>
  <si>
    <t>Currency in which accounts are reported</t>
  </si>
  <si>
    <t>Long Term Business</t>
  </si>
  <si>
    <t>General Business</t>
  </si>
  <si>
    <t>Composite</t>
  </si>
  <si>
    <t>EUR</t>
  </si>
  <si>
    <t>GBP</t>
  </si>
  <si>
    <t>USD</t>
  </si>
  <si>
    <t>fredImportSheets</t>
  </si>
  <si>
    <t>NST01</t>
  </si>
  <si>
    <t>NST02</t>
  </si>
  <si>
    <t>NST03</t>
  </si>
  <si>
    <t>SEK</t>
  </si>
  <si>
    <t>NST04</t>
  </si>
  <si>
    <t>NST05</t>
  </si>
  <si>
    <t>NST06</t>
  </si>
  <si>
    <t>Currency</t>
  </si>
  <si>
    <t>€</t>
  </si>
  <si>
    <t>Technical Account</t>
  </si>
  <si>
    <t>Amount</t>
  </si>
  <si>
    <t>Gross premiums written</t>
  </si>
  <si>
    <t>Net premium written</t>
  </si>
  <si>
    <t>Change in the gross provision for unearned premiums</t>
  </si>
  <si>
    <t>Change in net provision for unearned premium</t>
  </si>
  <si>
    <t>Earned premiums, net of reinsurance</t>
  </si>
  <si>
    <t>Earned premiums, gross of reinsurance</t>
  </si>
  <si>
    <t>Allocated investment return</t>
  </si>
  <si>
    <t>Total technical income</t>
  </si>
  <si>
    <t>Gross claims paid</t>
  </si>
  <si>
    <t>Reinsurers share of claims paid</t>
  </si>
  <si>
    <t>Net claims paid</t>
  </si>
  <si>
    <t>Change in other gross reserve</t>
  </si>
  <si>
    <t>Change in the provision of IBNR, reinsurers share</t>
  </si>
  <si>
    <t>Change in other reserves, reinsurers share</t>
  </si>
  <si>
    <t>Change in net provision for claims, equalisation and other reserves</t>
  </si>
  <si>
    <t>Claims incurred, net of reinsurance</t>
  </si>
  <si>
    <t>Claims incurred, gross of reinsurance</t>
  </si>
  <si>
    <t>Commission paid</t>
  </si>
  <si>
    <t>Change in the provision for DAC</t>
  </si>
  <si>
    <t>Claims management costs</t>
  </si>
  <si>
    <t>MIB levy (Motor)</t>
  </si>
  <si>
    <t>Reinsurance commissions and profit participation</t>
  </si>
  <si>
    <t>Other expenses</t>
  </si>
  <si>
    <t>Net operating expenses</t>
  </si>
  <si>
    <t>Total technical charges</t>
  </si>
  <si>
    <t>Technical result</t>
  </si>
  <si>
    <t>Loss ratio, net of reinsurance</t>
  </si>
  <si>
    <t>Loss ratio, gross of reinsurance</t>
  </si>
  <si>
    <t>Combined ratio, net of reinsurance</t>
  </si>
  <si>
    <t>Combined ratio, gross of reinsurance</t>
  </si>
  <si>
    <t>Reinsurers' share of claims paid</t>
  </si>
  <si>
    <t xml:space="preserve">Validation </t>
  </si>
  <si>
    <t>Change in the provision of IBNER, reinsurers share</t>
  </si>
  <si>
    <t>Notes</t>
  </si>
  <si>
    <t>i</t>
  </si>
  <si>
    <t>ii</t>
  </si>
  <si>
    <t>Please key in a value for each cell in the table. Where the cell contains no value, a value of zero is to be keyed in.</t>
  </si>
  <si>
    <t>Assets</t>
  </si>
  <si>
    <t>Goodwill</t>
  </si>
  <si>
    <t>Deferred acquisition costs</t>
  </si>
  <si>
    <t>Intangible assets</t>
  </si>
  <si>
    <t>Deferred tax assets</t>
  </si>
  <si>
    <t>Pension benefit surplus</t>
  </si>
  <si>
    <t>Property, plant &amp; equipement held for own use</t>
  </si>
  <si>
    <t xml:space="preserve">Investments (other than assets held for index-linked and unit-linked contracts) </t>
  </si>
  <si>
    <t>Property (other than for own use)</t>
  </si>
  <si>
    <t>Participations and related undertakings</t>
  </si>
  <si>
    <t>Equities</t>
  </si>
  <si>
    <t>Equities - listed</t>
  </si>
  <si>
    <t>Equities - unlisted</t>
  </si>
  <si>
    <t>Bonds</t>
  </si>
  <si>
    <t>Government Bonds</t>
  </si>
  <si>
    <t>Corporate Bonds</t>
  </si>
  <si>
    <t>Structured notes</t>
  </si>
  <si>
    <t>Collateralised securities</t>
  </si>
  <si>
    <t>Collective Investments Undertakings</t>
  </si>
  <si>
    <t>Derivatives</t>
  </si>
  <si>
    <t>Deposits other than cash equivalents</t>
  </si>
  <si>
    <t>Other investments</t>
  </si>
  <si>
    <t>Assets held for index-linked and unit-linked contracts</t>
  </si>
  <si>
    <t>Loans and mortgages</t>
  </si>
  <si>
    <t>Loans on policies</t>
  </si>
  <si>
    <t>Loans and mortgages to individuals</t>
  </si>
  <si>
    <t>Other loans and mortgages</t>
  </si>
  <si>
    <t>Reinsurance recoverables from:</t>
  </si>
  <si>
    <t>Non-life and health similar to non-life</t>
  </si>
  <si>
    <t>Non-life excluding health</t>
  </si>
  <si>
    <t>Health similar to non-life</t>
  </si>
  <si>
    <t>Life and health similar to life, excluding health and index-linked and unit-linked</t>
  </si>
  <si>
    <t>Health similar to life</t>
  </si>
  <si>
    <t>Life excluding health and index-linked and unit-linked</t>
  </si>
  <si>
    <t>Life index-linked and unit-linked</t>
  </si>
  <si>
    <t>Deposits to cedants</t>
  </si>
  <si>
    <t>Insurance and intermediaries receivables</t>
  </si>
  <si>
    <t>Reinsurance receivables</t>
  </si>
  <si>
    <t>Receivables (trade, not insurance)</t>
  </si>
  <si>
    <t>Own shares</t>
  </si>
  <si>
    <t>Amounts due in respect of own fund items or initial fund called up but not yet paid in</t>
  </si>
  <si>
    <t>Cash and cash equivalents</t>
  </si>
  <si>
    <t>Any other assets, not elsewhere shown</t>
  </si>
  <si>
    <t>Total assets</t>
  </si>
  <si>
    <t>Liabilities</t>
  </si>
  <si>
    <t>Technical provisions – non-life (excluding health)</t>
  </si>
  <si>
    <t>TP calculated as a whole</t>
  </si>
  <si>
    <t>Best Estimate</t>
  </si>
  <si>
    <t>Risk margin</t>
  </si>
  <si>
    <t>Technical provisions - health (similar to non-life)</t>
  </si>
  <si>
    <t>Technical provisions - life (excluding index-linked and unit-linked)</t>
  </si>
  <si>
    <t>Technical provisions - health (similar to life)</t>
  </si>
  <si>
    <t>Technical provisions – life (excluding health and index-linked and unit-linked)</t>
  </si>
  <si>
    <t>Technical provisions – index-linked and unit-linked</t>
  </si>
  <si>
    <t>Other technical provisions</t>
  </si>
  <si>
    <t>Contingent liabilities</t>
  </si>
  <si>
    <t>Provisions other than technical provisions</t>
  </si>
  <si>
    <t>Pension benefit obligations</t>
  </si>
  <si>
    <t>Deposits from reinsurers</t>
  </si>
  <si>
    <t>Deferred tax liabilities</t>
  </si>
  <si>
    <t>Debts owed to credit institutions</t>
  </si>
  <si>
    <t>Financial liabilities other than debts owed to credit institutions</t>
  </si>
  <si>
    <t>Insurance &amp; intermediaries payables</t>
  </si>
  <si>
    <t>Reinsurance payables</t>
  </si>
  <si>
    <t>Payables (trade, not insurance)</t>
  </si>
  <si>
    <t>Subordinated liabilities</t>
  </si>
  <si>
    <t>Subordinated liabilities not in BOF</t>
  </si>
  <si>
    <t>Subordinated liabilities in BOF</t>
  </si>
  <si>
    <t>Any other liabilities, not elsewhere shown</t>
  </si>
  <si>
    <t>Total liabilities</t>
  </si>
  <si>
    <t>Excess of assets over liabilities</t>
  </si>
  <si>
    <t>Technical Provisions non-life (Accounting Basis)</t>
  </si>
  <si>
    <t>Claims outstanding</t>
  </si>
  <si>
    <t>IBNR</t>
  </si>
  <si>
    <t>IBNER</t>
  </si>
  <si>
    <t>Technical provisions – non-life (SII Basis)</t>
  </si>
  <si>
    <t>Technical Provisions Life (Accounting Basis)</t>
  </si>
  <si>
    <t>Equity and Reserves</t>
  </si>
  <si>
    <t>Share capital</t>
  </si>
  <si>
    <t>Share premium</t>
  </si>
  <si>
    <t>Capital Contribution</t>
  </si>
  <si>
    <t>Other reserves</t>
  </si>
  <si>
    <t>Retained earnings</t>
  </si>
  <si>
    <t>Profit for the year</t>
  </si>
  <si>
    <t>Dividend paid</t>
  </si>
  <si>
    <t>Total Equity and Reserves</t>
  </si>
  <si>
    <t>Reinsurance recoverables not recognised for the TP calculation</t>
  </si>
  <si>
    <t>Long Term Technical Provisions</t>
  </si>
  <si>
    <t>Non-Technical Account</t>
  </si>
  <si>
    <t>Technical result - General</t>
  </si>
  <si>
    <t>Technical result - Life</t>
  </si>
  <si>
    <t>Technical result - Total</t>
  </si>
  <si>
    <t>Investment income/(costs)</t>
  </si>
  <si>
    <t>Other income</t>
  </si>
  <si>
    <t>Other expenditure</t>
  </si>
  <si>
    <t>Profit before taxation</t>
  </si>
  <si>
    <t>Tax</t>
  </si>
  <si>
    <t>Profit after tax</t>
  </si>
  <si>
    <t>iii</t>
  </si>
  <si>
    <t>Technical Account - General Business</t>
  </si>
  <si>
    <t xml:space="preserve">Technical Account - Life Business </t>
  </si>
  <si>
    <t>Technical result - General Businesss</t>
  </si>
  <si>
    <t>Technical result - Life Business</t>
  </si>
  <si>
    <t>Expense ratio (ratio of Net operating expenses to Gross Premiums written)</t>
  </si>
  <si>
    <t>Commissions received other than those included in row above</t>
  </si>
  <si>
    <t>FRE/D Non-Technical Account Input Worksheet</t>
  </si>
  <si>
    <t>FRE/D Life Business - Technical Account Input Worksheet</t>
  </si>
  <si>
    <t>FRE/D General Business Technical Account Input Worksheet</t>
  </si>
  <si>
    <t>FRE/D Balance Sheet Input Worksheet</t>
  </si>
  <si>
    <t>Version 01/2015</t>
  </si>
  <si>
    <t>Balance Sheet (Accounting Basis Only)</t>
  </si>
  <si>
    <t>Technical result - General Business</t>
  </si>
  <si>
    <t>Commissions received other than those included in 11.40 above</t>
  </si>
  <si>
    <t>Commissions received other than those included in 11.50 above</t>
  </si>
  <si>
    <t>Kindly note that the Technical Result will not be displayed unless a value is keyed in for: [i] Gross Premiums Written; [ii] Change in the gross provision for unearned premiums; [iii] Gross claims paid; [iv] change in gross life technical provisions; [v] Change in gross provision for claims outstanding reserves; [vi] Change in gross IBNR; and [vi]claims management costs.</t>
  </si>
  <si>
    <t>Provision for unearned Premiums</t>
  </si>
  <si>
    <t>Ratios</t>
  </si>
  <si>
    <t>Gross claims paid including losses / claims payable</t>
  </si>
  <si>
    <t>Change in gross claims outstanding reserves</t>
  </si>
  <si>
    <t>Change in gross claims outstanding reserves, reinsurers share</t>
  </si>
  <si>
    <t>Change in net provision for claims and other reserves</t>
  </si>
  <si>
    <t>Change in gross IBNR provision</t>
  </si>
  <si>
    <t>Change in gross IBNER provision</t>
  </si>
  <si>
    <t>Insurance contracts</t>
  </si>
  <si>
    <t>Investment Contracts with DPF</t>
  </si>
  <si>
    <t>Investment Contracts without DPF</t>
  </si>
  <si>
    <t>Outward reinsurance premiums (Total)</t>
  </si>
  <si>
    <t>Change in the provision for unearned premiums, reinsurers share (Total)</t>
  </si>
  <si>
    <t>Change in gross life technical provisions</t>
  </si>
  <si>
    <t>Change in the life technical provisions, reinsurers share</t>
  </si>
  <si>
    <t>For the period from:</t>
  </si>
  <si>
    <r>
      <t xml:space="preserve">Exchange Rate </t>
    </r>
    <r>
      <rPr>
        <b/>
        <u/>
        <sz val="10"/>
        <rFont val="Arial"/>
        <family val="2"/>
      </rPr>
      <t>to</t>
    </r>
    <r>
      <rPr>
        <sz val="10"/>
        <rFont val="Arial"/>
        <family val="2"/>
      </rPr>
      <t xml:space="preserve"> Euro at period end </t>
    </r>
  </si>
  <si>
    <t>Claims outstanding should exclude claims management costs. The latter should be disclosed separately in line 11.30.</t>
  </si>
  <si>
    <t>Movements in fair value of financial instruments</t>
  </si>
  <si>
    <t>Change in the provision for unearned premiums reinsurance</t>
  </si>
  <si>
    <t>Outward reinsurance premiums (Proportional)</t>
  </si>
  <si>
    <t>Outward reinsurance premiums (Non-proportional)</t>
  </si>
  <si>
    <t>Solvency II Value</t>
  </si>
  <si>
    <t xml:space="preserve">Reinsurance recoverables </t>
  </si>
  <si>
    <t>Change in net provision for claims, IBNR and other reserves</t>
  </si>
  <si>
    <t xml:space="preserve">   Outward reinsurance premiums (Proportional)</t>
  </si>
  <si>
    <t xml:space="preserve">   Outward reinsurance premiums (Non-Proportional)</t>
  </si>
  <si>
    <t>Change in provision for unearned premium, reinsurers share (Total)</t>
  </si>
  <si>
    <t>Please key in a value for each cell in the table where there is a validation. Where the cell contains no value, a value of zero is to be keyed in.</t>
  </si>
  <si>
    <t>Kindly note that the Technical Result will not be displayed unless a value is keyed in for: [i] Gross Premiums Written; [ii] Change in the gross provision for unearned premiums; [iii] Gross claims paid; [iv] Change in gross provision for claims outstanding reserves; [v] Change in gross IBNR; [vi] Change in gross IBNER; and [vii] Claims management costs.</t>
  </si>
  <si>
    <t>Property, plant &amp; equipment held for own use</t>
  </si>
  <si>
    <t>Management Accounts - Balance Sheet Value</t>
  </si>
  <si>
    <t>The deduction of Total Assets less Total Liabilities should be equal to the Total Equity and Reserves for the values in the Management Accounts - Balance Sheet Value column.</t>
  </si>
  <si>
    <t>Change in claims outstanding reserves, reinsurers share</t>
  </si>
  <si>
    <t>QNST01</t>
  </si>
  <si>
    <t>QNST02</t>
  </si>
  <si>
    <t>QNST03</t>
  </si>
  <si>
    <t>QNST04</t>
  </si>
  <si>
    <t>Quarterly National Specific Templates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</si>
</sst>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0."/>
    <numFmt numFmtId="165" formatCode="_(* #,##0.00_);_(* \(#,##0.00\);_(* &quot;-&quot;??_);_(@_)"/>
    <numFmt numFmtId="166" formatCode="dd/mm/yyyy;@"/>
    <numFmt numFmtId="167" formatCode="_-* #,##0_-;\-* #,##0_-;_-* &quot;-&quot;??_-;_-@_-"/>
    <numFmt numFmtId="168" formatCode="0.00000"/>
  </numFmts>
  <fonts count="35" x14ac:knownFonts="1">
    <font>
      <sz val="11"/>
      <color theme="1"/>
      <name val="Calibri"/>
      <family val="2"/>
      <scheme val="minor"/>
    </font>
    <font>
      <sz val="10"/>
      <name val="Arial"/>
      <family val="2"/>
    </font>
    <font>
      <sz val="8"/>
      <name val="Arial"/>
      <family val="2"/>
    </font>
    <font>
      <sz val="10"/>
      <color indexed="10"/>
      <name val="Arial"/>
      <family val="2"/>
    </font>
    <font>
      <sz val="52"/>
      <color indexed="61"/>
      <name val="Times New Roman"/>
      <family val="1"/>
    </font>
    <font>
      <sz val="22"/>
      <name val="Times New Roman"/>
      <family val="1"/>
    </font>
    <font>
      <b/>
      <sz val="12"/>
      <name val="Arial"/>
      <family val="2"/>
    </font>
    <font>
      <sz val="12"/>
      <name val="Times New Roman"/>
      <family val="1"/>
    </font>
    <font>
      <b/>
      <i/>
      <sz val="10"/>
      <name val="Arial"/>
      <family val="2"/>
    </font>
    <font>
      <i/>
      <sz val="11"/>
      <name val="Times New Roman"/>
      <family val="1"/>
    </font>
    <font>
      <b/>
      <sz val="13"/>
      <name val="Times New Roman"/>
      <family val="1"/>
    </font>
    <font>
      <b/>
      <sz val="10"/>
      <name val="Arial"/>
      <family val="2"/>
    </font>
    <font>
      <b/>
      <sz val="11"/>
      <name val="Arial"/>
      <family val="2"/>
    </font>
    <font>
      <b/>
      <sz val="9"/>
      <name val="Arial"/>
      <family val="2"/>
    </font>
    <font>
      <b/>
      <sz val="6"/>
      <name val="Arial"/>
      <family val="2"/>
    </font>
    <font>
      <sz val="6"/>
      <name val="Arial"/>
      <family val="2"/>
    </font>
    <font>
      <b/>
      <sz val="10"/>
      <name val="Times New Roman"/>
      <family val="1"/>
    </font>
    <font>
      <sz val="11"/>
      <color theme="0"/>
      <name val="Calibri"/>
      <family val="2"/>
      <scheme val="minor"/>
    </font>
    <font>
      <b/>
      <sz val="10"/>
      <color theme="1"/>
      <name val="Arial"/>
      <family val="2"/>
    </font>
    <font>
      <sz val="10"/>
      <color theme="1"/>
      <name val="Arial"/>
      <family val="2"/>
    </font>
    <font>
      <b/>
      <sz val="16"/>
      <name val="Arial"/>
      <family val="2"/>
    </font>
    <font>
      <b/>
      <sz val="10"/>
      <color theme="0"/>
      <name val="Arial"/>
      <family val="2"/>
    </font>
    <font>
      <sz val="10"/>
      <color theme="0"/>
      <name val="Times New Roman"/>
      <family val="1"/>
    </font>
    <font>
      <sz val="11"/>
      <color theme="0"/>
      <name val="Times New Roman"/>
      <family val="1"/>
    </font>
    <font>
      <sz val="10"/>
      <color theme="0"/>
      <name val="Arial"/>
      <family val="2"/>
    </font>
    <font>
      <sz val="11"/>
      <color theme="1"/>
      <name val="Calibri"/>
      <family val="2"/>
      <scheme val="minor"/>
    </font>
    <font>
      <sz val="11"/>
      <color theme="1"/>
      <name val="Arial"/>
      <family val="2"/>
    </font>
    <font>
      <sz val="10"/>
      <color theme="1"/>
      <name val="Calibri"/>
      <family val="2"/>
      <scheme val="minor"/>
    </font>
    <font>
      <i/>
      <sz val="10"/>
      <color theme="1"/>
      <name val="Arial"/>
      <family val="2"/>
    </font>
    <font>
      <sz val="12"/>
      <color theme="1"/>
      <name val="Calibri"/>
      <family val="2"/>
      <scheme val="minor"/>
    </font>
    <font>
      <sz val="10"/>
      <name val="Times New Roman"/>
      <family val="1"/>
    </font>
    <font>
      <b/>
      <sz val="10"/>
      <color rgb="FF00B0F0"/>
      <name val="Calibri"/>
      <family val="2"/>
      <scheme val="minor"/>
    </font>
    <font>
      <b/>
      <u/>
      <sz val="10"/>
      <name val="Arial"/>
      <family val="2"/>
    </font>
    <font>
      <sz val="9"/>
      <color indexed="81"/>
      <name val="Tahoma"/>
      <family val="2"/>
    </font>
    <font>
      <sz val="10"/>
      <color theme="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34"/>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s>
  <cellStyleXfs count="24">
    <xf numFmtId="0" fontId="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 fillId="0" borderId="0">
      <alignment horizontal="left" vertical="center" wrapText="1"/>
    </xf>
    <xf numFmtId="0" fontId="2" fillId="0" borderId="2" applyBorder="0">
      <alignment horizontal="left" vertical="center" wrapText="1"/>
    </xf>
    <xf numFmtId="0" fontId="2" fillId="0" borderId="0">
      <alignment horizontal="center" vertical="top" wrapText="1"/>
    </xf>
    <xf numFmtId="0" fontId="2" fillId="0" borderId="0">
      <alignment horizontal="left" vertical="center"/>
    </xf>
    <xf numFmtId="0" fontId="11" fillId="0" borderId="0">
      <alignment vertical="center" wrapText="1"/>
    </xf>
    <xf numFmtId="0" fontId="11" fillId="0" borderId="0">
      <alignment horizontal="left" vertical="center"/>
    </xf>
    <xf numFmtId="0" fontId="11" fillId="0" borderId="0">
      <alignment vertical="top"/>
    </xf>
    <xf numFmtId="0" fontId="11" fillId="0" borderId="0">
      <alignment horizontal="right" vertical="top"/>
    </xf>
    <xf numFmtId="0" fontId="12" fillId="0" borderId="6">
      <alignment horizontal="left" vertical="center" wrapText="1"/>
    </xf>
    <xf numFmtId="0" fontId="12" fillId="0" borderId="6">
      <alignment horizontal="left" vertical="center"/>
    </xf>
    <xf numFmtId="0" fontId="13" fillId="0" borderId="0">
      <alignment horizontal="center" vertical="top" wrapText="1"/>
    </xf>
    <xf numFmtId="0" fontId="14" fillId="0" borderId="0">
      <alignment textRotation="90"/>
    </xf>
    <xf numFmtId="0" fontId="2" fillId="0" borderId="1">
      <alignment horizontal="center" vertical="center"/>
    </xf>
    <xf numFmtId="0" fontId="12" fillId="0" borderId="0">
      <alignment horizontal="center" vertical="center"/>
    </xf>
    <xf numFmtId="0" fontId="15" fillId="0" borderId="4">
      <alignment horizontal="left" vertical="top" wrapText="1"/>
    </xf>
    <xf numFmtId="0" fontId="15" fillId="0" borderId="4">
      <alignment horizontal="centerContinuous" vertical="top" wrapText="1"/>
    </xf>
    <xf numFmtId="0" fontId="11" fillId="0" borderId="0">
      <alignment vertical="top"/>
    </xf>
    <xf numFmtId="0" fontId="16" fillId="0" borderId="0"/>
    <xf numFmtId="165" fontId="1" fillId="0" borderId="0" applyFont="0" applyFill="0" applyBorder="0" applyAlignment="0" applyProtection="0"/>
    <xf numFmtId="43" fontId="25" fillId="0" borderId="0" applyFont="0" applyFill="0" applyBorder="0" applyAlignment="0" applyProtection="0"/>
  </cellStyleXfs>
  <cellXfs count="291">
    <xf numFmtId="0" fontId="0" fillId="0" borderId="0" xfId="0"/>
    <xf numFmtId="0" fontId="11" fillId="0" borderId="1" xfId="1" applyFont="1" applyBorder="1" applyAlignment="1" applyProtection="1">
      <alignment horizontal="center"/>
      <protection hidden="1"/>
    </xf>
    <xf numFmtId="0" fontId="1" fillId="0" borderId="0" xfId="1"/>
    <xf numFmtId="164" fontId="23" fillId="2" borderId="0" xfId="1" applyNumberFormat="1" applyFont="1" applyFill="1" applyBorder="1" applyAlignment="1" applyProtection="1">
      <alignment horizontal="right" vertical="center"/>
      <protection hidden="1"/>
    </xf>
    <xf numFmtId="0" fontId="1" fillId="0" borderId="1" xfId="1" applyBorder="1" applyAlignment="1" applyProtection="1">
      <alignment horizontal="center" vertical="center"/>
      <protection hidden="1"/>
    </xf>
    <xf numFmtId="0" fontId="19" fillId="0" borderId="0" xfId="0" applyFont="1"/>
    <xf numFmtId="0" fontId="19" fillId="6" borderId="0" xfId="0" applyFont="1" applyFill="1"/>
    <xf numFmtId="166" fontId="11" fillId="2" borderId="1" xfId="2" applyNumberFormat="1" applyFont="1" applyFill="1" applyBorder="1" applyAlignment="1" applyProtection="1">
      <alignment horizontal="center"/>
      <protection hidden="1"/>
    </xf>
    <xf numFmtId="167" fontId="18" fillId="5" borderId="1" xfId="23" applyNumberFormat="1" applyFont="1" applyFill="1" applyBorder="1" applyAlignment="1" applyProtection="1">
      <alignment horizontal="center"/>
    </xf>
    <xf numFmtId="41" fontId="1" fillId="4" borderId="11" xfId="3" applyNumberFormat="1" applyFont="1" applyFill="1" applyBorder="1" applyAlignment="1" applyProtection="1">
      <alignment horizontal="center" vertical="center"/>
      <protection locked="0"/>
    </xf>
    <xf numFmtId="167" fontId="1" fillId="6" borderId="1" xfId="0" applyNumberFormat="1" applyFont="1" applyFill="1" applyBorder="1" applyAlignment="1">
      <alignment horizontal="right" wrapText="1"/>
    </xf>
    <xf numFmtId="43" fontId="11" fillId="6" borderId="0" xfId="23" applyFont="1" applyFill="1" applyBorder="1" applyAlignment="1">
      <alignment horizontal="left" vertical="center" indent="1"/>
    </xf>
    <xf numFmtId="43" fontId="11" fillId="6" borderId="0" xfId="2" applyFont="1" applyFill="1" applyBorder="1" applyAlignment="1" applyProtection="1">
      <alignment vertical="center"/>
      <protection hidden="1"/>
    </xf>
    <xf numFmtId="166" fontId="11" fillId="6" borderId="0" xfId="2" applyNumberFormat="1" applyFont="1" applyFill="1" applyBorder="1" applyAlignment="1" applyProtection="1">
      <alignment horizontal="center"/>
      <protection hidden="1"/>
    </xf>
    <xf numFmtId="43" fontId="11" fillId="6" borderId="0" xfId="2" applyFont="1" applyFill="1" applyBorder="1" applyAlignment="1" applyProtection="1">
      <protection hidden="1"/>
    </xf>
    <xf numFmtId="167" fontId="19" fillId="5" borderId="1" xfId="23" applyNumberFormat="1" applyFont="1" applyFill="1" applyBorder="1" applyProtection="1"/>
    <xf numFmtId="0" fontId="18" fillId="5" borderId="1" xfId="0" applyFont="1" applyFill="1" applyBorder="1" applyProtection="1"/>
    <xf numFmtId="0" fontId="18" fillId="0" borderId="1" xfId="0" applyFont="1" applyFill="1" applyBorder="1" applyProtection="1"/>
    <xf numFmtId="0" fontId="1" fillId="3" borderId="1" xfId="1" applyFont="1" applyFill="1" applyBorder="1" applyAlignment="1" applyProtection="1">
      <alignment horizontal="center" vertical="center" wrapText="1"/>
      <protection locked="0"/>
    </xf>
    <xf numFmtId="1" fontId="1" fillId="3" borderId="1" xfId="1" applyNumberFormat="1" applyFont="1" applyFill="1" applyBorder="1" applyAlignment="1" applyProtection="1">
      <alignment horizontal="center" vertical="center"/>
      <protection locked="0"/>
    </xf>
    <xf numFmtId="166" fontId="1" fillId="3" borderId="1" xfId="1" applyNumberFormat="1" applyFont="1" applyFill="1" applyBorder="1" applyAlignment="1" applyProtection="1">
      <alignment horizontal="center" vertical="center"/>
      <protection locked="0"/>
    </xf>
    <xf numFmtId="0" fontId="19" fillId="0" borderId="1" xfId="0" applyFont="1" applyBorder="1" applyProtection="1"/>
    <xf numFmtId="167" fontId="19" fillId="0" borderId="1" xfId="23" applyNumberFormat="1" applyFont="1" applyBorder="1" applyAlignment="1" applyProtection="1">
      <alignment horizontal="right" indent="1"/>
    </xf>
    <xf numFmtId="167" fontId="19" fillId="5" borderId="1" xfId="23" applyNumberFormat="1" applyFont="1" applyFill="1" applyBorder="1" applyAlignment="1" applyProtection="1">
      <alignment horizontal="right" vertical="center" indent="1"/>
    </xf>
    <xf numFmtId="167" fontId="19" fillId="5" borderId="1" xfId="23" applyNumberFormat="1" applyFont="1" applyFill="1" applyBorder="1" applyAlignment="1" applyProtection="1">
      <alignment horizontal="right" indent="1"/>
    </xf>
    <xf numFmtId="0" fontId="18" fillId="0" borderId="1" xfId="0" applyFont="1" applyBorder="1" applyProtection="1"/>
    <xf numFmtId="43" fontId="19" fillId="5" borderId="1" xfId="23" applyNumberFormat="1" applyFont="1" applyFill="1" applyBorder="1" applyAlignment="1" applyProtection="1">
      <alignment horizontal="right" indent="1"/>
    </xf>
    <xf numFmtId="0" fontId="18" fillId="5" borderId="1" xfId="0" applyFont="1" applyFill="1" applyBorder="1" applyAlignment="1" applyProtection="1">
      <alignment horizontal="left" indent="1"/>
    </xf>
    <xf numFmtId="0" fontId="28" fillId="5" borderId="1" xfId="0" applyFont="1" applyFill="1" applyBorder="1" applyAlignment="1" applyProtection="1">
      <alignment horizontal="left" indent="1"/>
    </xf>
    <xf numFmtId="0" fontId="19" fillId="0" borderId="1" xfId="0" applyFont="1" applyBorder="1" applyAlignment="1" applyProtection="1">
      <alignment horizontal="left" indent="1"/>
    </xf>
    <xf numFmtId="0" fontId="18" fillId="0" borderId="1" xfId="0" applyFont="1" applyBorder="1" applyAlignment="1" applyProtection="1">
      <alignment horizontal="left" indent="1"/>
    </xf>
    <xf numFmtId="0" fontId="19" fillId="5" borderId="1" xfId="0" applyFont="1" applyFill="1" applyBorder="1" applyAlignment="1" applyProtection="1">
      <alignment horizontal="left" indent="1"/>
    </xf>
    <xf numFmtId="43" fontId="19" fillId="5" borderId="1" xfId="23" applyFont="1" applyFill="1" applyBorder="1" applyProtection="1"/>
    <xf numFmtId="0" fontId="11" fillId="6" borderId="0" xfId="1" applyFont="1" applyFill="1" applyBorder="1" applyAlignment="1" applyProtection="1">
      <alignment vertical="center" wrapText="1"/>
      <protection hidden="1"/>
    </xf>
    <xf numFmtId="0" fontId="11" fillId="6" borderId="2" xfId="1" applyFont="1" applyFill="1" applyBorder="1" applyAlignment="1" applyProtection="1">
      <alignment horizontal="center" vertical="center" wrapText="1"/>
      <protection hidden="1"/>
    </xf>
    <xf numFmtId="41" fontId="1" fillId="6" borderId="11" xfId="3" applyNumberFormat="1" applyFont="1" applyFill="1" applyBorder="1" applyAlignment="1" applyProtection="1">
      <alignment horizontal="center" vertical="center"/>
      <protection locked="0"/>
    </xf>
    <xf numFmtId="41" fontId="1" fillId="4" borderId="1" xfId="3" applyNumberFormat="1" applyFont="1" applyFill="1" applyBorder="1" applyAlignment="1" applyProtection="1">
      <alignment horizontal="center" vertical="center"/>
      <protection locked="0"/>
    </xf>
    <xf numFmtId="41" fontId="1" fillId="6" borderId="1" xfId="3" applyNumberFormat="1" applyFont="1" applyFill="1" applyBorder="1" applyAlignment="1" applyProtection="1">
      <alignment horizontal="center" vertical="center"/>
      <protection locked="0"/>
    </xf>
    <xf numFmtId="0" fontId="11" fillId="6" borderId="3" xfId="1" applyFont="1" applyFill="1" applyBorder="1" applyAlignment="1" applyProtection="1">
      <alignment horizontal="center" vertical="center" wrapText="1"/>
      <protection hidden="1"/>
    </xf>
    <xf numFmtId="0" fontId="18" fillId="6" borderId="1" xfId="0" applyFont="1" applyFill="1" applyBorder="1" applyProtection="1"/>
    <xf numFmtId="0" fontId="19" fillId="0" borderId="0" xfId="0" applyFont="1" applyProtection="1"/>
    <xf numFmtId="167" fontId="19" fillId="0" borderId="0" xfId="23" applyNumberFormat="1" applyFont="1" applyProtection="1"/>
    <xf numFmtId="0" fontId="1" fillId="5" borderId="1" xfId="0" applyFont="1" applyFill="1" applyBorder="1" applyAlignment="1">
      <alignment horizontal="center"/>
    </xf>
    <xf numFmtId="0" fontId="19" fillId="6" borderId="0" xfId="0" applyFont="1" applyFill="1" applyBorder="1"/>
    <xf numFmtId="0" fontId="19" fillId="0" borderId="0" xfId="0" applyFont="1" applyBorder="1"/>
    <xf numFmtId="0" fontId="19" fillId="0" borderId="0" xfId="0" applyFont="1" applyBorder="1" applyAlignment="1">
      <alignment vertical="center"/>
    </xf>
    <xf numFmtId="43" fontId="11" fillId="5" borderId="1" xfId="23" applyFont="1" applyFill="1" applyBorder="1" applyAlignment="1">
      <alignment horizontal="left" vertical="center" indent="1"/>
    </xf>
    <xf numFmtId="167" fontId="1" fillId="5" borderId="1" xfId="0" applyNumberFormat="1" applyFont="1" applyFill="1" applyBorder="1" applyAlignment="1">
      <alignment horizontal="right"/>
    </xf>
    <xf numFmtId="0" fontId="11" fillId="5" borderId="1" xfId="0" applyFont="1" applyFill="1" applyBorder="1" applyAlignment="1">
      <alignment horizontal="left" vertical="center"/>
    </xf>
    <xf numFmtId="0" fontId="11" fillId="5" borderId="1" xfId="0" quotePrefix="1" applyFont="1" applyFill="1" applyBorder="1" applyAlignment="1">
      <alignment horizontal="center" wrapText="1"/>
    </xf>
    <xf numFmtId="0" fontId="11" fillId="5" borderId="2" xfId="0" applyFont="1" applyFill="1" applyBorder="1" applyAlignment="1">
      <alignment horizontal="left" vertical="center" indent="1"/>
    </xf>
    <xf numFmtId="43" fontId="11" fillId="6" borderId="0" xfId="2" applyFont="1" applyFill="1" applyBorder="1" applyAlignment="1" applyProtection="1">
      <alignment horizontal="left" indent="2"/>
      <protection hidden="1"/>
    </xf>
    <xf numFmtId="0" fontId="11" fillId="0" borderId="1" xfId="1" applyFont="1" applyBorder="1" applyAlignment="1" applyProtection="1">
      <alignment horizontal="left" indent="1"/>
      <protection hidden="1"/>
    </xf>
    <xf numFmtId="43" fontId="11" fillId="6" borderId="0" xfId="2" applyFont="1" applyFill="1" applyBorder="1" applyAlignment="1" applyProtection="1">
      <alignment horizontal="left" vertical="center" indent="1"/>
      <protection hidden="1"/>
    </xf>
    <xf numFmtId="0" fontId="19" fillId="6" borderId="2" xfId="0" applyFont="1" applyFill="1" applyBorder="1" applyAlignment="1" applyProtection="1">
      <alignment horizontal="left" indent="1"/>
    </xf>
    <xf numFmtId="0" fontId="19" fillId="6" borderId="2" xfId="0" applyFont="1" applyFill="1" applyBorder="1" applyAlignment="1" applyProtection="1">
      <alignment horizontal="left" indent="2"/>
    </xf>
    <xf numFmtId="0" fontId="0" fillId="0" borderId="0" xfId="0"/>
    <xf numFmtId="41" fontId="1" fillId="7" borderId="11" xfId="3" applyNumberFormat="1" applyFont="1" applyFill="1" applyBorder="1" applyAlignment="1" applyProtection="1">
      <alignment horizontal="center" vertical="center"/>
      <protection locked="0"/>
    </xf>
    <xf numFmtId="0" fontId="0" fillId="0" borderId="0" xfId="0"/>
    <xf numFmtId="0" fontId="1" fillId="0" borderId="1" xfId="0" applyFont="1" applyBorder="1" applyAlignment="1" applyProtection="1">
      <alignment horizontal="left" indent="1"/>
    </xf>
    <xf numFmtId="0" fontId="1" fillId="7" borderId="1" xfId="1" applyFont="1" applyFill="1" applyBorder="1" applyAlignment="1" applyProtection="1">
      <alignment horizontal="center" vertical="center" wrapText="1"/>
      <protection locked="0"/>
    </xf>
    <xf numFmtId="0" fontId="1" fillId="2" borderId="1" xfId="1" applyFont="1" applyFill="1" applyBorder="1" applyAlignment="1" applyProtection="1">
      <alignment horizontal="left" vertical="center" indent="1"/>
      <protection hidden="1"/>
    </xf>
    <xf numFmtId="168" fontId="1" fillId="3" borderId="1" xfId="1" applyNumberFormat="1" applyFont="1" applyFill="1" applyBorder="1" applyAlignment="1" applyProtection="1">
      <alignment horizontal="center" vertical="center"/>
      <protection locked="0"/>
    </xf>
    <xf numFmtId="0" fontId="19" fillId="5" borderId="4" xfId="0" applyFont="1" applyFill="1" applyBorder="1" applyAlignment="1" applyProtection="1">
      <alignment horizontal="left" indent="1"/>
    </xf>
    <xf numFmtId="43" fontId="19" fillId="5" borderId="4" xfId="23" applyNumberFormat="1" applyFont="1" applyFill="1" applyBorder="1" applyAlignment="1" applyProtection="1">
      <alignment horizontal="right" indent="1"/>
    </xf>
    <xf numFmtId="0" fontId="19" fillId="5" borderId="11" xfId="0" applyFont="1" applyFill="1" applyBorder="1" applyAlignment="1" applyProtection="1">
      <alignment horizontal="left" indent="1"/>
    </xf>
    <xf numFmtId="43" fontId="19" fillId="5" borderId="11" xfId="23" applyNumberFormat="1" applyFont="1" applyFill="1" applyBorder="1" applyAlignment="1" applyProtection="1">
      <alignment horizontal="right" indent="1"/>
    </xf>
    <xf numFmtId="0" fontId="19" fillId="5" borderId="12" xfId="0" applyFont="1" applyFill="1" applyBorder="1" applyAlignment="1" applyProtection="1">
      <alignment horizontal="left" indent="1"/>
    </xf>
    <xf numFmtId="43" fontId="19" fillId="5" borderId="12" xfId="23" applyNumberFormat="1" applyFont="1" applyFill="1" applyBorder="1" applyAlignment="1" applyProtection="1">
      <alignment horizontal="right" indent="1"/>
    </xf>
    <xf numFmtId="0" fontId="19" fillId="6" borderId="2" xfId="0" applyFont="1" applyFill="1" applyBorder="1" applyAlignment="1" applyProtection="1">
      <alignment horizontal="left" indent="1"/>
    </xf>
    <xf numFmtId="43" fontId="1" fillId="6" borderId="1" xfId="23" applyFont="1" applyFill="1" applyBorder="1" applyAlignment="1">
      <alignment horizontal="left" vertical="center" indent="3"/>
    </xf>
    <xf numFmtId="0" fontId="1" fillId="6" borderId="1" xfId="0" applyFont="1" applyFill="1" applyBorder="1" applyAlignment="1">
      <alignment horizontal="left" vertical="center" indent="2"/>
    </xf>
    <xf numFmtId="0" fontId="1" fillId="6" borderId="2" xfId="0" applyFont="1" applyFill="1" applyBorder="1" applyAlignment="1">
      <alignment horizontal="left" vertical="center" indent="1"/>
    </xf>
    <xf numFmtId="43" fontId="1" fillId="6" borderId="1" xfId="23" applyFont="1" applyFill="1" applyBorder="1" applyAlignment="1">
      <alignment horizontal="left" vertical="center" indent="1"/>
    </xf>
    <xf numFmtId="43" fontId="1" fillId="6" borderId="1" xfId="23" applyFont="1" applyFill="1" applyBorder="1" applyAlignment="1">
      <alignment horizontal="left" vertical="center" indent="2"/>
    </xf>
    <xf numFmtId="0" fontId="1" fillId="6" borderId="1" xfId="0" applyFont="1" applyFill="1" applyBorder="1" applyAlignment="1">
      <alignment horizontal="left" vertical="center" indent="1"/>
    </xf>
    <xf numFmtId="0" fontId="1" fillId="6" borderId="2" xfId="0" applyFont="1" applyFill="1" applyBorder="1" applyAlignment="1">
      <alignment horizontal="left" vertical="center" wrapText="1" indent="1"/>
    </xf>
    <xf numFmtId="43" fontId="1" fillId="6" borderId="2" xfId="23" applyFont="1" applyFill="1" applyBorder="1" applyAlignment="1">
      <alignment horizontal="left" vertical="center" wrapText="1" indent="1"/>
    </xf>
    <xf numFmtId="43" fontId="1" fillId="6" borderId="2" xfId="23" applyFont="1" applyFill="1" applyBorder="1" applyAlignment="1">
      <alignment horizontal="left" vertical="center" wrapText="1" indent="2"/>
    </xf>
    <xf numFmtId="0" fontId="1" fillId="6" borderId="2" xfId="0" applyFont="1" applyFill="1" applyBorder="1" applyAlignment="1">
      <alignment horizontal="left" vertical="center" indent="2"/>
    </xf>
    <xf numFmtId="0" fontId="1" fillId="6" borderId="2" xfId="0" applyFont="1" applyFill="1" applyBorder="1" applyAlignment="1">
      <alignment horizontal="left" vertical="center" indent="3"/>
    </xf>
    <xf numFmtId="0" fontId="11" fillId="6" borderId="2" xfId="0" applyFont="1" applyFill="1" applyBorder="1" applyAlignment="1">
      <alignment horizontal="left" vertical="center" indent="1"/>
    </xf>
    <xf numFmtId="43" fontId="11" fillId="6" borderId="1" xfId="2" applyFont="1" applyFill="1" applyBorder="1" applyAlignment="1" applyProtection="1">
      <alignment vertical="center"/>
      <protection hidden="1"/>
    </xf>
    <xf numFmtId="164" fontId="21" fillId="6" borderId="0" xfId="1" applyNumberFormat="1" applyFont="1" applyFill="1" applyBorder="1" applyAlignment="1" applyProtection="1">
      <alignment horizontal="left" vertical="center"/>
      <protection hidden="1"/>
    </xf>
    <xf numFmtId="0" fontId="1" fillId="6" borderId="0" xfId="1" applyFill="1" applyProtection="1">
      <protection hidden="1"/>
    </xf>
    <xf numFmtId="0" fontId="0" fillId="0" borderId="0" xfId="0" applyProtection="1">
      <protection hidden="1"/>
    </xf>
    <xf numFmtId="164" fontId="22" fillId="6" borderId="0" xfId="1" applyNumberFormat="1" applyFont="1" applyFill="1" applyBorder="1" applyAlignment="1" applyProtection="1">
      <alignment horizontal="left" vertical="center"/>
      <protection hidden="1"/>
    </xf>
    <xf numFmtId="164" fontId="22" fillId="6" borderId="0" xfId="1" applyNumberFormat="1" applyFont="1" applyFill="1" applyBorder="1" applyAlignment="1" applyProtection="1">
      <alignment horizontal="left" vertical="top"/>
      <protection hidden="1"/>
    </xf>
    <xf numFmtId="0" fontId="1" fillId="6" borderId="0" xfId="1" applyFill="1" applyBorder="1" applyAlignment="1" applyProtection="1">
      <alignment horizontal="left"/>
      <protection hidden="1"/>
    </xf>
    <xf numFmtId="164" fontId="22" fillId="2" borderId="0" xfId="1" applyNumberFormat="1" applyFont="1" applyFill="1" applyBorder="1" applyAlignment="1" applyProtection="1">
      <alignment horizontal="left" vertical="top"/>
      <protection hidden="1"/>
    </xf>
    <xf numFmtId="0" fontId="1" fillId="2" borderId="0" xfId="1" applyFill="1" applyBorder="1" applyAlignment="1" applyProtection="1">
      <alignment horizontal="left"/>
      <protection hidden="1"/>
    </xf>
    <xf numFmtId="0" fontId="6" fillId="2" borderId="0" xfId="1" applyFont="1" applyFill="1" applyBorder="1" applyAlignment="1" applyProtection="1">
      <alignment horizontal="right"/>
      <protection hidden="1"/>
    </xf>
    <xf numFmtId="0" fontId="1" fillId="2" borderId="0" xfId="1" applyFill="1" applyBorder="1" applyProtection="1">
      <protection hidden="1"/>
    </xf>
    <xf numFmtId="0" fontId="6" fillId="6" borderId="0" xfId="1" applyFont="1" applyFill="1" applyBorder="1" applyAlignment="1" applyProtection="1">
      <alignment horizontal="right"/>
      <protection hidden="1"/>
    </xf>
    <xf numFmtId="0" fontId="1" fillId="6" borderId="0" xfId="1" applyFill="1" applyBorder="1" applyProtection="1">
      <protection hidden="1"/>
    </xf>
    <xf numFmtId="0" fontId="0" fillId="6" borderId="0" xfId="0" applyFill="1" applyProtection="1">
      <protection hidden="1"/>
    </xf>
    <xf numFmtId="0" fontId="1" fillId="2" borderId="0" xfId="1" applyFont="1" applyFill="1" applyBorder="1" applyAlignment="1" applyProtection="1">
      <alignment horizontal="left" vertical="center" indent="1"/>
      <protection hidden="1"/>
    </xf>
    <xf numFmtId="0" fontId="1" fillId="0" borderId="0" xfId="1" applyFont="1" applyProtection="1">
      <protection hidden="1"/>
    </xf>
    <xf numFmtId="0" fontId="3" fillId="6" borderId="0" xfId="1" applyFont="1" applyFill="1" applyBorder="1" applyAlignment="1" applyProtection="1">
      <alignment horizontal="left" vertical="center"/>
      <protection hidden="1"/>
    </xf>
    <xf numFmtId="0" fontId="1" fillId="0" borderId="0" xfId="1" applyFont="1" applyBorder="1" applyAlignment="1" applyProtection="1">
      <alignment horizontal="left" indent="1"/>
      <protection hidden="1"/>
    </xf>
    <xf numFmtId="0" fontId="1" fillId="2" borderId="0" xfId="1" applyFont="1" applyFill="1" applyBorder="1" applyAlignment="1" applyProtection="1">
      <alignment horizontal="center" vertical="center"/>
      <protection hidden="1"/>
    </xf>
    <xf numFmtId="0" fontId="1" fillId="2" borderId="1" xfId="1" applyFont="1" applyFill="1" applyBorder="1" applyAlignment="1" applyProtection="1">
      <alignment horizontal="left" vertical="center" indent="11"/>
      <protection hidden="1"/>
    </xf>
    <xf numFmtId="0" fontId="29" fillId="6" borderId="1" xfId="0" applyFont="1" applyFill="1" applyBorder="1" applyAlignment="1" applyProtection="1">
      <alignment horizontal="center" vertical="center"/>
      <protection hidden="1"/>
    </xf>
    <xf numFmtId="0" fontId="29" fillId="6" borderId="0" xfId="0" applyFont="1" applyFill="1" applyBorder="1" applyAlignment="1" applyProtection="1">
      <alignment horizontal="center" vertical="center"/>
      <protection hidden="1"/>
    </xf>
    <xf numFmtId="0" fontId="1" fillId="0" borderId="0" xfId="1" applyProtection="1">
      <protection hidden="1"/>
    </xf>
    <xf numFmtId="0" fontId="1" fillId="2" borderId="0" xfId="1" applyFill="1" applyBorder="1" applyAlignment="1" applyProtection="1">
      <alignment horizontal="center" vertical="center"/>
      <protection hidden="1"/>
    </xf>
    <xf numFmtId="0" fontId="7" fillId="2" borderId="0" xfId="1" applyFont="1" applyFill="1" applyBorder="1" applyAlignment="1" applyProtection="1">
      <alignment horizontal="left" vertical="center"/>
      <protection hidden="1"/>
    </xf>
    <xf numFmtId="164" fontId="22" fillId="2" borderId="0" xfId="1" applyNumberFormat="1" applyFont="1" applyFill="1" applyBorder="1" applyAlignment="1" applyProtection="1">
      <alignment horizontal="right" vertical="center"/>
      <protection hidden="1"/>
    </xf>
    <xf numFmtId="0" fontId="1" fillId="2" borderId="0" xfId="1" applyFont="1" applyFill="1" applyBorder="1" applyAlignment="1" applyProtection="1">
      <alignment horizontal="left" vertical="center"/>
      <protection hidden="1"/>
    </xf>
    <xf numFmtId="0" fontId="8" fillId="2" borderId="0" xfId="1" applyFont="1" applyFill="1" applyBorder="1" applyAlignment="1" applyProtection="1">
      <alignment horizontal="left" vertical="center"/>
      <protection hidden="1"/>
    </xf>
    <xf numFmtId="164" fontId="22" fillId="2" borderId="0" xfId="1" applyNumberFormat="1" applyFont="1" applyFill="1" applyBorder="1" applyAlignment="1" applyProtection="1">
      <alignment horizontal="left" vertical="center"/>
      <protection hidden="1"/>
    </xf>
    <xf numFmtId="0" fontId="1" fillId="2" borderId="0" xfId="1" applyFill="1" applyBorder="1" applyAlignment="1" applyProtection="1">
      <alignment horizontal="left" vertical="center"/>
      <protection hidden="1"/>
    </xf>
    <xf numFmtId="1" fontId="1" fillId="2" borderId="0" xfId="1" applyNumberFormat="1" applyFill="1" applyBorder="1" applyAlignment="1" applyProtection="1">
      <alignment horizontal="left" vertical="center"/>
      <protection hidden="1"/>
    </xf>
    <xf numFmtId="0" fontId="9" fillId="2" borderId="0" xfId="1" applyFont="1" applyFill="1" applyBorder="1" applyAlignment="1" applyProtection="1">
      <alignment horizontal="left" vertical="center"/>
      <protection hidden="1"/>
    </xf>
    <xf numFmtId="0" fontId="24" fillId="0" borderId="0" xfId="1" applyFont="1" applyProtection="1">
      <protection hidden="1"/>
    </xf>
    <xf numFmtId="0" fontId="17" fillId="0" borderId="0" xfId="0" applyFont="1" applyProtection="1">
      <protection hidden="1"/>
    </xf>
    <xf numFmtId="0" fontId="0" fillId="6" borderId="0" xfId="0" applyFill="1" applyBorder="1" applyProtection="1">
      <protection hidden="1"/>
    </xf>
    <xf numFmtId="0" fontId="19" fillId="6" borderId="0" xfId="0" applyFont="1" applyFill="1" applyProtection="1">
      <protection hidden="1"/>
    </xf>
    <xf numFmtId="0" fontId="27" fillId="6" borderId="0" xfId="0" applyFont="1" applyFill="1" applyBorder="1" applyProtection="1">
      <protection hidden="1"/>
    </xf>
    <xf numFmtId="0" fontId="18" fillId="6" borderId="7" xfId="0" applyFont="1" applyFill="1" applyBorder="1" applyProtection="1">
      <protection hidden="1"/>
    </xf>
    <xf numFmtId="0" fontId="18" fillId="6" borderId="9" xfId="0" applyFont="1" applyFill="1" applyBorder="1" applyProtection="1">
      <protection hidden="1"/>
    </xf>
    <xf numFmtId="167" fontId="18" fillId="5" borderId="1" xfId="23" applyNumberFormat="1" applyFont="1" applyFill="1" applyBorder="1" applyAlignment="1" applyProtection="1">
      <alignment horizontal="center"/>
      <protection hidden="1"/>
    </xf>
    <xf numFmtId="167" fontId="18" fillId="5" borderId="1" xfId="23" applyNumberFormat="1" applyFont="1" applyFill="1" applyBorder="1" applyAlignment="1" applyProtection="1">
      <alignment horizontal="right"/>
      <protection hidden="1"/>
    </xf>
    <xf numFmtId="0" fontId="27" fillId="6" borderId="0" xfId="0" applyFont="1" applyFill="1" applyProtection="1">
      <protection hidden="1"/>
    </xf>
    <xf numFmtId="0" fontId="27" fillId="0" borderId="0" xfId="0" applyFont="1" applyProtection="1">
      <protection hidden="1"/>
    </xf>
    <xf numFmtId="0" fontId="19" fillId="6" borderId="1" xfId="0" applyFont="1" applyFill="1" applyBorder="1" applyProtection="1">
      <protection hidden="1"/>
    </xf>
    <xf numFmtId="0" fontId="28" fillId="6" borderId="2" xfId="0" applyFont="1" applyFill="1" applyBorder="1" applyAlignment="1" applyProtection="1">
      <alignment horizontal="left" indent="1"/>
      <protection hidden="1"/>
    </xf>
    <xf numFmtId="0" fontId="28" fillId="6" borderId="5" xfId="0" applyFont="1" applyFill="1" applyBorder="1" applyProtection="1">
      <protection hidden="1"/>
    </xf>
    <xf numFmtId="0" fontId="28" fillId="6" borderId="3" xfId="0" applyFont="1" applyFill="1" applyBorder="1" applyProtection="1">
      <protection hidden="1"/>
    </xf>
    <xf numFmtId="167" fontId="18" fillId="6" borderId="1" xfId="23" applyNumberFormat="1" applyFont="1" applyFill="1" applyBorder="1" applyAlignment="1" applyProtection="1">
      <alignment horizontal="center"/>
      <protection hidden="1"/>
    </xf>
    <xf numFmtId="2" fontId="19" fillId="6" borderId="1" xfId="0" applyNumberFormat="1" applyFont="1" applyFill="1" applyBorder="1" applyProtection="1">
      <protection hidden="1"/>
    </xf>
    <xf numFmtId="0" fontId="29" fillId="6" borderId="1" xfId="0" applyFont="1" applyFill="1" applyBorder="1" applyAlignment="1" applyProtection="1">
      <alignment horizontal="center"/>
      <protection hidden="1"/>
    </xf>
    <xf numFmtId="41" fontId="1" fillId="6" borderId="11" xfId="3" applyNumberFormat="1" applyFont="1" applyFill="1" applyBorder="1" applyAlignment="1" applyProtection="1">
      <alignment horizontal="center" vertical="center"/>
      <protection hidden="1"/>
    </xf>
    <xf numFmtId="167" fontId="19" fillId="6" borderId="1" xfId="23" applyNumberFormat="1" applyFont="1" applyFill="1" applyBorder="1" applyProtection="1">
      <protection hidden="1"/>
    </xf>
    <xf numFmtId="0" fontId="31" fillId="6" borderId="0" xfId="0" applyFont="1" applyFill="1" applyBorder="1" applyAlignment="1" applyProtection="1">
      <alignment vertical="top" wrapText="1"/>
      <protection hidden="1"/>
    </xf>
    <xf numFmtId="0" fontId="34" fillId="6" borderId="0" xfId="0" applyFont="1" applyFill="1" applyBorder="1" applyProtection="1">
      <protection hidden="1"/>
    </xf>
    <xf numFmtId="0" fontId="19" fillId="6" borderId="1" xfId="0" applyFont="1" applyFill="1" applyBorder="1" applyAlignment="1" applyProtection="1">
      <alignment horizontal="center"/>
      <protection hidden="1"/>
    </xf>
    <xf numFmtId="0" fontId="18" fillId="6" borderId="5" xfId="0" applyFont="1" applyFill="1" applyBorder="1" applyAlignment="1" applyProtection="1">
      <alignment horizontal="left" indent="1"/>
      <protection hidden="1"/>
    </xf>
    <xf numFmtId="0" fontId="19" fillId="6" borderId="5" xfId="0" applyFont="1" applyFill="1" applyBorder="1" applyAlignment="1" applyProtection="1">
      <alignment horizontal="left" indent="1"/>
      <protection hidden="1"/>
    </xf>
    <xf numFmtId="0" fontId="19" fillId="6" borderId="3" xfId="0" applyFont="1" applyFill="1" applyBorder="1" applyAlignment="1" applyProtection="1">
      <alignment horizontal="left" indent="1"/>
      <protection hidden="1"/>
    </xf>
    <xf numFmtId="0" fontId="19" fillId="6" borderId="1" xfId="0" applyFont="1" applyFill="1" applyBorder="1" applyAlignment="1" applyProtection="1">
      <alignment horizontal="center" vertical="center"/>
      <protection hidden="1"/>
    </xf>
    <xf numFmtId="0" fontId="19" fillId="6" borderId="6" xfId="0" applyFont="1" applyFill="1" applyBorder="1" applyAlignment="1" applyProtection="1">
      <alignment horizontal="center" vertical="top"/>
      <protection hidden="1"/>
    </xf>
    <xf numFmtId="0" fontId="19" fillId="6" borderId="13" xfId="0" applyFont="1" applyFill="1" applyBorder="1" applyAlignment="1" applyProtection="1">
      <alignment horizontal="left" vertical="justify" wrapText="1" indent="1"/>
      <protection hidden="1"/>
    </xf>
    <xf numFmtId="0" fontId="19" fillId="6" borderId="14" xfId="0" applyFont="1" applyFill="1" applyBorder="1" applyAlignment="1" applyProtection="1">
      <alignment horizontal="center"/>
      <protection hidden="1"/>
    </xf>
    <xf numFmtId="0" fontId="19" fillId="6" borderId="0" xfId="0" applyFont="1" applyFill="1" applyBorder="1" applyAlignment="1" applyProtection="1">
      <alignment horizontal="left" vertical="justify" wrapText="1"/>
      <protection hidden="1"/>
    </xf>
    <xf numFmtId="0" fontId="21" fillId="5" borderId="1" xfId="0" applyFont="1" applyFill="1" applyBorder="1" applyAlignment="1" applyProtection="1">
      <protection hidden="1"/>
    </xf>
    <xf numFmtId="0" fontId="18" fillId="5" borderId="5" xfId="0" applyFont="1" applyFill="1" applyBorder="1" applyAlignment="1" applyProtection="1">
      <alignment horizontal="left" indent="1"/>
      <protection hidden="1"/>
    </xf>
    <xf numFmtId="0" fontId="21" fillId="5" borderId="5" xfId="0" applyFont="1" applyFill="1" applyBorder="1" applyAlignment="1" applyProtection="1">
      <protection hidden="1"/>
    </xf>
    <xf numFmtId="0" fontId="21" fillId="5" borderId="3" xfId="0" applyFont="1" applyFill="1" applyBorder="1" applyAlignment="1" applyProtection="1">
      <protection hidden="1"/>
    </xf>
    <xf numFmtId="2" fontId="18" fillId="5" borderId="1" xfId="0" applyNumberFormat="1" applyFont="1" applyFill="1" applyBorder="1" applyProtection="1">
      <protection hidden="1"/>
    </xf>
    <xf numFmtId="43" fontId="18" fillId="5" borderId="1" xfId="23" applyFont="1" applyFill="1" applyBorder="1" applyProtection="1">
      <protection hidden="1"/>
    </xf>
    <xf numFmtId="0" fontId="26" fillId="5" borderId="8" xfId="0" applyFont="1" applyFill="1" applyBorder="1" applyProtection="1">
      <protection hidden="1"/>
    </xf>
    <xf numFmtId="0" fontId="26" fillId="5" borderId="7" xfId="0" applyFont="1" applyFill="1" applyBorder="1" applyProtection="1">
      <protection hidden="1"/>
    </xf>
    <xf numFmtId="0" fontId="26" fillId="5" borderId="9" xfId="0" applyFont="1" applyFill="1" applyBorder="1" applyProtection="1">
      <protection hidden="1"/>
    </xf>
    <xf numFmtId="0" fontId="0" fillId="6" borderId="14" xfId="0" applyFill="1" applyBorder="1" applyProtection="1">
      <protection hidden="1"/>
    </xf>
    <xf numFmtId="0" fontId="0" fillId="0" borderId="14" xfId="0" applyBorder="1" applyProtection="1">
      <protection hidden="1"/>
    </xf>
    <xf numFmtId="0" fontId="0" fillId="0" borderId="0" xfId="0" applyBorder="1" applyProtection="1">
      <protection hidden="1"/>
    </xf>
    <xf numFmtId="0" fontId="0" fillId="0" borderId="15" xfId="0" applyBorder="1" applyProtection="1">
      <protection hidden="1"/>
    </xf>
    <xf numFmtId="167" fontId="18" fillId="6" borderId="1" xfId="23" applyNumberFormat="1" applyFont="1" applyFill="1" applyBorder="1" applyAlignment="1" applyProtection="1">
      <alignment horizontal="right"/>
      <protection hidden="1"/>
    </xf>
    <xf numFmtId="0" fontId="28" fillId="6" borderId="5" xfId="0" applyFont="1" applyFill="1" applyBorder="1" applyAlignment="1" applyProtection="1">
      <alignment horizontal="left" indent="1"/>
      <protection hidden="1"/>
    </xf>
    <xf numFmtId="0" fontId="28" fillId="6" borderId="3" xfId="0" applyFont="1" applyFill="1" applyBorder="1" applyAlignment="1" applyProtection="1">
      <alignment horizontal="left" indent="1"/>
      <protection hidden="1"/>
    </xf>
    <xf numFmtId="0" fontId="19" fillId="6" borderId="2" xfId="0" applyFont="1" applyFill="1" applyBorder="1" applyAlignment="1" applyProtection="1">
      <alignment horizontal="left" indent="1"/>
      <protection hidden="1"/>
    </xf>
    <xf numFmtId="0" fontId="1" fillId="6" borderId="2" xfId="0" applyFont="1" applyFill="1" applyBorder="1" applyAlignment="1" applyProtection="1">
      <alignment horizontal="left" indent="1"/>
      <protection hidden="1"/>
    </xf>
    <xf numFmtId="0" fontId="1" fillId="6" borderId="5" xfId="0" applyFont="1" applyFill="1" applyBorder="1" applyAlignment="1" applyProtection="1">
      <alignment horizontal="left" indent="1"/>
      <protection hidden="1"/>
    </xf>
    <xf numFmtId="0" fontId="1" fillId="6" borderId="3" xfId="0" applyFont="1" applyFill="1" applyBorder="1" applyAlignment="1" applyProtection="1">
      <alignment horizontal="left" indent="1"/>
      <protection hidden="1"/>
    </xf>
    <xf numFmtId="0" fontId="27" fillId="6" borderId="0" xfId="0" applyFont="1" applyFill="1" applyBorder="1" applyAlignment="1" applyProtection="1">
      <alignment vertical="top"/>
      <protection hidden="1"/>
    </xf>
    <xf numFmtId="0" fontId="27" fillId="6" borderId="0" xfId="0" applyFont="1" applyFill="1" applyAlignment="1" applyProtection="1">
      <alignment vertical="top"/>
      <protection hidden="1"/>
    </xf>
    <xf numFmtId="0" fontId="27" fillId="0" borderId="0" xfId="0" applyFont="1" applyAlignment="1" applyProtection="1">
      <alignment vertical="top"/>
      <protection hidden="1"/>
    </xf>
    <xf numFmtId="0" fontId="19" fillId="6" borderId="2" xfId="0" applyFont="1" applyFill="1" applyBorder="1" applyAlignment="1" applyProtection="1">
      <alignment horizontal="center"/>
      <protection hidden="1"/>
    </xf>
    <xf numFmtId="0" fontId="26" fillId="6" borderId="0" xfId="0" applyFont="1" applyFill="1" applyProtection="1">
      <protection hidden="1"/>
    </xf>
    <xf numFmtId="0" fontId="0" fillId="0" borderId="1" xfId="0" applyBorder="1" applyProtection="1">
      <protection hidden="1"/>
    </xf>
    <xf numFmtId="0" fontId="0" fillId="0" borderId="0" xfId="0" applyFill="1" applyProtection="1">
      <protection hidden="1"/>
    </xf>
    <xf numFmtId="0" fontId="19" fillId="0" borderId="0" xfId="0" applyFont="1" applyProtection="1">
      <protection hidden="1"/>
    </xf>
    <xf numFmtId="0" fontId="1" fillId="6" borderId="1" xfId="17" applyFont="1" applyFill="1" applyBorder="1" applyProtection="1">
      <alignment horizontal="center" vertical="center"/>
      <protection hidden="1"/>
    </xf>
    <xf numFmtId="167" fontId="19" fillId="0" borderId="1" xfId="23" applyNumberFormat="1" applyFont="1" applyFill="1" applyBorder="1" applyProtection="1">
      <protection hidden="1"/>
    </xf>
    <xf numFmtId="167" fontId="19" fillId="0" borderId="3" xfId="23" applyNumberFormat="1" applyFont="1" applyFill="1" applyBorder="1" applyProtection="1">
      <protection hidden="1"/>
    </xf>
    <xf numFmtId="167" fontId="19" fillId="0" borderId="1" xfId="23" applyNumberFormat="1" applyFont="1" applyBorder="1" applyAlignment="1" applyProtection="1">
      <alignment horizontal="right" indent="1"/>
      <protection hidden="1"/>
    </xf>
    <xf numFmtId="167" fontId="19" fillId="6" borderId="3" xfId="23" applyNumberFormat="1" applyFont="1" applyFill="1" applyBorder="1" applyProtection="1">
      <protection hidden="1"/>
    </xf>
    <xf numFmtId="0" fontId="29" fillId="0" borderId="1" xfId="0" applyFont="1" applyBorder="1" applyAlignment="1" applyProtection="1">
      <alignment horizontal="center"/>
      <protection hidden="1"/>
    </xf>
    <xf numFmtId="41" fontId="19" fillId="6" borderId="1" xfId="23" applyNumberFormat="1" applyFont="1" applyFill="1" applyBorder="1" applyProtection="1">
      <protection hidden="1"/>
    </xf>
    <xf numFmtId="0" fontId="26" fillId="0" borderId="0" xfId="0" applyFont="1" applyProtection="1">
      <protection hidden="1"/>
    </xf>
    <xf numFmtId="0" fontId="16" fillId="6" borderId="0" xfId="0" applyFont="1" applyFill="1" applyAlignment="1" applyProtection="1">
      <alignment horizontal="left" vertical="center"/>
      <protection hidden="1"/>
    </xf>
    <xf numFmtId="0" fontId="11" fillId="5" borderId="1" xfId="0" applyFont="1" applyFill="1" applyBorder="1" applyAlignment="1" applyProtection="1">
      <alignment horizontal="center" vertical="center" wrapText="1"/>
      <protection hidden="1"/>
    </xf>
    <xf numFmtId="0" fontId="0" fillId="0" borderId="0" xfId="0" applyBorder="1" applyAlignment="1" applyProtection="1">
      <alignment vertical="center"/>
      <protection hidden="1"/>
    </xf>
    <xf numFmtId="167" fontId="18" fillId="5" borderId="1" xfId="23" applyNumberFormat="1" applyFont="1" applyFill="1" applyBorder="1" applyAlignment="1" applyProtection="1">
      <alignment horizontal="right" vertical="center"/>
      <protection hidden="1"/>
    </xf>
    <xf numFmtId="0" fontId="16" fillId="6" borderId="4" xfId="0" quotePrefix="1" applyFont="1" applyFill="1" applyBorder="1" applyAlignment="1" applyProtection="1">
      <alignment horizontal="center"/>
      <protection hidden="1"/>
    </xf>
    <xf numFmtId="0" fontId="16" fillId="0" borderId="1" xfId="0" quotePrefix="1" applyFont="1" applyFill="1" applyBorder="1" applyAlignment="1" applyProtection="1">
      <alignment horizontal="center" wrapText="1"/>
      <protection hidden="1"/>
    </xf>
    <xf numFmtId="0" fontId="30" fillId="5" borderId="1" xfId="0" applyFont="1" applyFill="1" applyBorder="1" applyAlignment="1" applyProtection="1">
      <alignment horizontal="center"/>
      <protection hidden="1"/>
    </xf>
    <xf numFmtId="167" fontId="1" fillId="6" borderId="1" xfId="0" applyNumberFormat="1" applyFont="1" applyFill="1" applyBorder="1" applyAlignment="1" applyProtection="1">
      <alignment horizontal="right"/>
      <protection hidden="1"/>
    </xf>
    <xf numFmtId="167" fontId="1" fillId="6" borderId="12" xfId="0" applyNumberFormat="1" applyFont="1" applyFill="1" applyBorder="1" applyAlignment="1" applyProtection="1">
      <alignment horizontal="right"/>
      <protection hidden="1"/>
    </xf>
    <xf numFmtId="167" fontId="1" fillId="6" borderId="4" xfId="0" applyNumberFormat="1" applyFont="1" applyFill="1" applyBorder="1" applyAlignment="1" applyProtection="1">
      <alignment horizontal="right"/>
      <protection hidden="1"/>
    </xf>
    <xf numFmtId="0" fontId="0" fillId="6" borderId="0" xfId="0" applyFill="1" applyAlignment="1" applyProtection="1">
      <alignment horizontal="center" vertical="center"/>
      <protection hidden="1"/>
    </xf>
    <xf numFmtId="0" fontId="1" fillId="6" borderId="8" xfId="17" applyFont="1" applyFill="1" applyBorder="1" applyProtection="1">
      <alignment horizontal="center" vertical="center"/>
      <protection hidden="1"/>
    </xf>
    <xf numFmtId="43" fontId="11" fillId="6" borderId="0" xfId="23" applyFont="1" applyFill="1" applyBorder="1" applyAlignment="1" applyProtection="1">
      <alignment horizontal="left" vertical="center" indent="1"/>
      <protection hidden="1"/>
    </xf>
    <xf numFmtId="0" fontId="30" fillId="6" borderId="1" xfId="0" applyFont="1" applyFill="1" applyBorder="1" applyAlignment="1" applyProtection="1">
      <alignment horizontal="center" wrapText="1"/>
      <protection hidden="1"/>
    </xf>
    <xf numFmtId="167" fontId="1" fillId="6" borderId="1" xfId="0" applyNumberFormat="1" applyFont="1" applyFill="1" applyBorder="1" applyAlignment="1" applyProtection="1">
      <alignment horizontal="right" wrapText="1"/>
      <protection hidden="1"/>
    </xf>
    <xf numFmtId="0" fontId="29" fillId="0" borderId="1" xfId="0" applyFont="1" applyBorder="1" applyAlignment="1" applyProtection="1">
      <alignment horizontal="center" vertical="center"/>
      <protection hidden="1"/>
    </xf>
    <xf numFmtId="167" fontId="1" fillId="6" borderId="11" xfId="0" applyNumberFormat="1" applyFont="1" applyFill="1" applyBorder="1" applyAlignment="1" applyProtection="1">
      <alignment horizontal="right"/>
      <protection hidden="1"/>
    </xf>
    <xf numFmtId="0" fontId="30" fillId="5" borderId="1" xfId="0" applyFont="1" applyFill="1" applyBorder="1" applyAlignment="1" applyProtection="1">
      <alignment horizontal="left" indent="1"/>
      <protection hidden="1"/>
    </xf>
    <xf numFmtId="0" fontId="0" fillId="6" borderId="0" xfId="0" applyFill="1" applyAlignment="1" applyProtection="1">
      <alignment horizontal="left" indent="1"/>
      <protection hidden="1"/>
    </xf>
    <xf numFmtId="0" fontId="0" fillId="0" borderId="0" xfId="0" applyAlignment="1" applyProtection="1">
      <alignment horizontal="left" indent="1"/>
      <protection hidden="1"/>
    </xf>
    <xf numFmtId="0" fontId="29" fillId="0" borderId="0" xfId="0" applyFont="1" applyBorder="1" applyAlignment="1" applyProtection="1">
      <alignment horizontal="center" vertical="center"/>
      <protection hidden="1"/>
    </xf>
    <xf numFmtId="41" fontId="1" fillId="5" borderId="11" xfId="3" applyNumberFormat="1" applyFont="1" applyFill="1" applyBorder="1" applyAlignment="1" applyProtection="1">
      <alignment horizontal="center" vertical="center"/>
      <protection hidden="1"/>
    </xf>
    <xf numFmtId="167" fontId="1" fillId="6" borderId="1" xfId="0" applyNumberFormat="1" applyFont="1" applyFill="1" applyBorder="1" applyAlignment="1" applyProtection="1">
      <alignment horizontal="center"/>
      <protection hidden="1"/>
    </xf>
    <xf numFmtId="0" fontId="0" fillId="0" borderId="1" xfId="0" applyBorder="1" applyAlignment="1" applyProtection="1">
      <alignment horizontal="center"/>
      <protection hidden="1"/>
    </xf>
    <xf numFmtId="0" fontId="0" fillId="0" borderId="0" xfId="0" applyFill="1" applyBorder="1" applyProtection="1">
      <protection hidden="1"/>
    </xf>
    <xf numFmtId="0" fontId="19" fillId="6" borderId="5" xfId="0" applyFont="1" applyFill="1" applyBorder="1" applyAlignment="1" applyProtection="1">
      <alignment horizontal="left" indent="1"/>
      <protection hidden="1"/>
    </xf>
    <xf numFmtId="0" fontId="19" fillId="6" borderId="3" xfId="0" applyFont="1" applyFill="1" applyBorder="1" applyAlignment="1" applyProtection="1">
      <alignment horizontal="left" indent="1"/>
      <protection hidden="1"/>
    </xf>
    <xf numFmtId="0" fontId="18" fillId="6" borderId="5" xfId="0" applyFont="1" applyFill="1" applyBorder="1" applyAlignment="1" applyProtection="1">
      <alignment horizontal="left" indent="1"/>
      <protection hidden="1"/>
    </xf>
    <xf numFmtId="0" fontId="1" fillId="6" borderId="3" xfId="0" applyFont="1" applyFill="1" applyBorder="1" applyAlignment="1" applyProtection="1">
      <alignment horizontal="left" vertical="center" indent="1"/>
      <protection hidden="1"/>
    </xf>
    <xf numFmtId="0" fontId="1" fillId="6" borderId="2" xfId="0" applyFont="1" applyFill="1" applyBorder="1" applyAlignment="1" applyProtection="1">
      <alignment horizontal="left" vertical="center" indent="2"/>
      <protection hidden="1"/>
    </xf>
    <xf numFmtId="0" fontId="1" fillId="6" borderId="3" xfId="0" applyFont="1" applyFill="1" applyBorder="1" applyAlignment="1" applyProtection="1">
      <alignment horizontal="left" vertical="center" indent="2"/>
      <protection hidden="1"/>
    </xf>
    <xf numFmtId="0" fontId="10" fillId="6" borderId="0" xfId="1" applyFont="1" applyFill="1" applyBorder="1" applyAlignment="1" applyProtection="1">
      <alignment horizontal="center"/>
      <protection hidden="1"/>
    </xf>
    <xf numFmtId="0" fontId="20" fillId="5" borderId="6" xfId="1" applyFont="1" applyFill="1" applyBorder="1" applyAlignment="1" applyProtection="1">
      <alignment horizontal="center" vertical="center" wrapText="1"/>
      <protection hidden="1"/>
    </xf>
    <xf numFmtId="0" fontId="20" fillId="5" borderId="10" xfId="1" applyFont="1" applyFill="1" applyBorder="1" applyAlignment="1" applyProtection="1">
      <alignment horizontal="center" vertical="center" wrapText="1"/>
      <protection hidden="1"/>
    </xf>
    <xf numFmtId="0" fontId="20" fillId="5" borderId="8" xfId="1" applyFont="1" applyFill="1" applyBorder="1" applyAlignment="1" applyProtection="1">
      <alignment horizontal="center" vertical="center" wrapText="1"/>
      <protection hidden="1"/>
    </xf>
    <xf numFmtId="0" fontId="20" fillId="5" borderId="9" xfId="1" applyFont="1" applyFill="1" applyBorder="1" applyAlignment="1" applyProtection="1">
      <alignment horizontal="center" vertical="center" wrapText="1"/>
      <protection hidden="1"/>
    </xf>
    <xf numFmtId="0" fontId="4" fillId="2" borderId="0" xfId="1" applyFont="1" applyFill="1" applyBorder="1" applyAlignment="1" applyProtection="1">
      <alignment horizontal="center"/>
      <protection hidden="1"/>
    </xf>
    <xf numFmtId="0" fontId="5" fillId="2" borderId="0" xfId="1" applyFont="1" applyFill="1" applyBorder="1" applyAlignment="1" applyProtection="1">
      <alignment horizontal="center"/>
      <protection hidden="1"/>
    </xf>
    <xf numFmtId="43" fontId="11" fillId="0" borderId="1" xfId="2" applyFont="1" applyFill="1" applyBorder="1" applyAlignment="1" applyProtection="1">
      <alignment horizontal="center" vertical="center"/>
      <protection hidden="1"/>
    </xf>
    <xf numFmtId="43" fontId="11" fillId="0" borderId="2" xfId="2" applyFont="1" applyBorder="1" applyAlignment="1" applyProtection="1">
      <alignment horizontal="center" vertical="center"/>
      <protection hidden="1"/>
    </xf>
    <xf numFmtId="43" fontId="11" fillId="0" borderId="5" xfId="2" applyFont="1" applyBorder="1" applyAlignment="1" applyProtection="1">
      <alignment horizontal="center" vertical="center"/>
      <protection hidden="1"/>
    </xf>
    <xf numFmtId="43" fontId="11" fillId="0" borderId="3" xfId="2" applyFont="1" applyBorder="1" applyAlignment="1" applyProtection="1">
      <alignment horizontal="center" vertical="center"/>
      <protection hidden="1"/>
    </xf>
    <xf numFmtId="0" fontId="19" fillId="6" borderId="2" xfId="0" applyFont="1" applyFill="1" applyBorder="1" applyAlignment="1" applyProtection="1">
      <alignment horizontal="left" indent="1"/>
      <protection hidden="1"/>
    </xf>
    <xf numFmtId="0" fontId="19" fillId="6" borderId="5" xfId="0" applyFont="1" applyFill="1" applyBorder="1" applyAlignment="1" applyProtection="1">
      <alignment horizontal="left" indent="1"/>
      <protection hidden="1"/>
    </xf>
    <xf numFmtId="0" fontId="19" fillId="6" borderId="3" xfId="0" applyFont="1" applyFill="1" applyBorder="1" applyAlignment="1" applyProtection="1">
      <alignment horizontal="left" indent="1"/>
      <protection hidden="1"/>
    </xf>
    <xf numFmtId="43" fontId="11" fillId="0" borderId="1" xfId="2" applyFont="1" applyBorder="1" applyAlignment="1" applyProtection="1">
      <alignment horizontal="center"/>
      <protection hidden="1"/>
    </xf>
    <xf numFmtId="0" fontId="1" fillId="6" borderId="2" xfId="0" applyFont="1" applyFill="1" applyBorder="1" applyAlignment="1" applyProtection="1">
      <alignment horizontal="left" indent="1"/>
      <protection hidden="1"/>
    </xf>
    <xf numFmtId="0" fontId="1" fillId="6" borderId="5" xfId="0" applyFont="1" applyFill="1" applyBorder="1" applyAlignment="1" applyProtection="1">
      <alignment horizontal="left" indent="1"/>
      <protection hidden="1"/>
    </xf>
    <xf numFmtId="0" fontId="1" fillId="6" borderId="3" xfId="0" applyFont="1" applyFill="1" applyBorder="1" applyAlignment="1" applyProtection="1">
      <alignment horizontal="left" indent="1"/>
      <protection hidden="1"/>
    </xf>
    <xf numFmtId="0" fontId="11" fillId="6" borderId="1" xfId="1" applyFont="1" applyFill="1" applyBorder="1" applyAlignment="1" applyProtection="1">
      <alignment horizontal="left" vertical="center" wrapText="1" indent="1"/>
      <protection hidden="1"/>
    </xf>
    <xf numFmtId="0" fontId="19" fillId="6" borderId="2" xfId="0" applyFont="1" applyFill="1" applyBorder="1" applyAlignment="1" applyProtection="1">
      <alignment horizontal="center"/>
      <protection hidden="1"/>
    </xf>
    <xf numFmtId="0" fontId="19" fillId="6" borderId="5" xfId="0" applyFont="1" applyFill="1" applyBorder="1" applyAlignment="1" applyProtection="1">
      <alignment horizontal="center"/>
      <protection hidden="1"/>
    </xf>
    <xf numFmtId="0" fontId="18" fillId="5" borderId="2" xfId="0" applyFont="1" applyFill="1" applyBorder="1" applyAlignment="1" applyProtection="1">
      <alignment horizontal="left" wrapText="1" indent="1"/>
      <protection hidden="1"/>
    </xf>
    <xf numFmtId="0" fontId="18" fillId="5" borderId="5" xfId="0" applyFont="1" applyFill="1" applyBorder="1" applyAlignment="1" applyProtection="1">
      <alignment horizontal="left" wrapText="1" indent="1"/>
      <protection hidden="1"/>
    </xf>
    <xf numFmtId="0" fontId="18" fillId="5" borderId="3" xfId="0" applyFont="1" applyFill="1" applyBorder="1" applyAlignment="1" applyProtection="1">
      <alignment horizontal="left" wrapText="1" indent="1"/>
      <protection hidden="1"/>
    </xf>
    <xf numFmtId="0" fontId="18" fillId="5" borderId="2" xfId="0" applyFont="1" applyFill="1" applyBorder="1" applyAlignment="1" applyProtection="1">
      <alignment horizontal="left" indent="1"/>
      <protection hidden="1"/>
    </xf>
    <xf numFmtId="0" fontId="18" fillId="5" borderId="5" xfId="0" applyFont="1" applyFill="1" applyBorder="1" applyAlignment="1" applyProtection="1">
      <alignment horizontal="left" indent="1"/>
      <protection hidden="1"/>
    </xf>
    <xf numFmtId="0" fontId="18" fillId="5" borderId="3" xfId="0" applyFont="1" applyFill="1" applyBorder="1" applyAlignment="1" applyProtection="1">
      <alignment horizontal="left" indent="1"/>
      <protection hidden="1"/>
    </xf>
    <xf numFmtId="0" fontId="19" fillId="6" borderId="5" xfId="0" applyFont="1" applyFill="1" applyBorder="1" applyAlignment="1" applyProtection="1">
      <alignment horizontal="left" vertical="justify" wrapText="1" indent="1"/>
      <protection hidden="1"/>
    </xf>
    <xf numFmtId="0" fontId="19" fillId="6" borderId="3" xfId="0" applyFont="1" applyFill="1" applyBorder="1" applyAlignment="1" applyProtection="1">
      <alignment horizontal="left" vertical="justify" wrapText="1" indent="1"/>
      <protection hidden="1"/>
    </xf>
    <xf numFmtId="0" fontId="19" fillId="6" borderId="3" xfId="0" applyFont="1" applyFill="1" applyBorder="1" applyAlignment="1" applyProtection="1">
      <alignment horizontal="center"/>
      <protection hidden="1"/>
    </xf>
    <xf numFmtId="0" fontId="19" fillId="6" borderId="2" xfId="0" applyFont="1" applyFill="1" applyBorder="1" applyAlignment="1" applyProtection="1">
      <alignment horizontal="left" indent="2"/>
      <protection hidden="1"/>
    </xf>
    <xf numFmtId="0" fontId="19" fillId="6" borderId="5" xfId="0" applyFont="1" applyFill="1" applyBorder="1" applyAlignment="1" applyProtection="1">
      <alignment horizontal="left" indent="2"/>
      <protection hidden="1"/>
    </xf>
    <xf numFmtId="0" fontId="19" fillId="6" borderId="3" xfId="0" applyFont="1" applyFill="1" applyBorder="1" applyAlignment="1" applyProtection="1">
      <alignment horizontal="left" indent="2"/>
      <protection hidden="1"/>
    </xf>
    <xf numFmtId="0" fontId="11" fillId="6" borderId="1" xfId="1" applyFont="1" applyFill="1" applyBorder="1" applyAlignment="1" applyProtection="1">
      <alignment horizontal="center" vertical="center" wrapText="1"/>
      <protection hidden="1"/>
    </xf>
    <xf numFmtId="0" fontId="19" fillId="6" borderId="5" xfId="0" applyFont="1" applyFill="1" applyBorder="1" applyAlignment="1" applyProtection="1">
      <alignment horizontal="left" vertical="top" wrapText="1"/>
      <protection hidden="1"/>
    </xf>
    <xf numFmtId="0" fontId="19" fillId="6" borderId="3" xfId="0" applyFont="1" applyFill="1" applyBorder="1" applyAlignment="1" applyProtection="1">
      <alignment horizontal="left" vertical="top" wrapText="1"/>
      <protection hidden="1"/>
    </xf>
    <xf numFmtId="0" fontId="18" fillId="6" borderId="2" xfId="0" applyFont="1" applyFill="1" applyBorder="1" applyAlignment="1" applyProtection="1">
      <alignment horizontal="left" indent="1"/>
      <protection hidden="1"/>
    </xf>
    <xf numFmtId="0" fontId="18" fillId="6" borderId="5" xfId="0" applyFont="1" applyFill="1" applyBorder="1" applyAlignment="1" applyProtection="1">
      <alignment horizontal="left" indent="1"/>
      <protection hidden="1"/>
    </xf>
    <xf numFmtId="0" fontId="18" fillId="6" borderId="3" xfId="0" applyFont="1" applyFill="1" applyBorder="1" applyAlignment="1" applyProtection="1">
      <alignment horizontal="left" indent="1"/>
      <protection hidden="1"/>
    </xf>
    <xf numFmtId="0" fontId="28" fillId="6" borderId="2" xfId="0" applyFont="1" applyFill="1" applyBorder="1" applyAlignment="1" applyProtection="1">
      <alignment horizontal="left"/>
      <protection hidden="1"/>
    </xf>
    <xf numFmtId="0" fontId="28" fillId="6" borderId="5" xfId="0" applyFont="1" applyFill="1" applyBorder="1" applyAlignment="1" applyProtection="1">
      <alignment horizontal="left"/>
      <protection hidden="1"/>
    </xf>
    <xf numFmtId="0" fontId="28" fillId="6" borderId="3" xfId="0" applyFont="1" applyFill="1" applyBorder="1" applyAlignment="1" applyProtection="1">
      <alignment horizontal="left"/>
      <protection hidden="1"/>
    </xf>
    <xf numFmtId="0" fontId="19" fillId="6" borderId="1" xfId="0" applyFont="1" applyFill="1" applyBorder="1" applyAlignment="1" applyProtection="1">
      <alignment horizontal="left" indent="1"/>
      <protection hidden="1"/>
    </xf>
    <xf numFmtId="0" fontId="19" fillId="6" borderId="6" xfId="0" applyFont="1" applyFill="1" applyBorder="1" applyAlignment="1" applyProtection="1">
      <alignment horizontal="left" indent="1"/>
      <protection hidden="1"/>
    </xf>
    <xf numFmtId="0" fontId="19" fillId="6" borderId="13" xfId="0" applyFont="1" applyFill="1" applyBorder="1" applyAlignment="1" applyProtection="1">
      <alignment horizontal="left" indent="1"/>
      <protection hidden="1"/>
    </xf>
    <xf numFmtId="0" fontId="19" fillId="6" borderId="10" xfId="0" applyFont="1" applyFill="1" applyBorder="1" applyAlignment="1" applyProtection="1">
      <alignment horizontal="left" indent="1"/>
      <protection hidden="1"/>
    </xf>
    <xf numFmtId="0" fontId="19" fillId="6" borderId="2" xfId="0" applyFont="1" applyFill="1" applyBorder="1" applyAlignment="1" applyProtection="1">
      <alignment horizontal="left" vertical="justify" wrapText="1" indent="1"/>
      <protection hidden="1"/>
    </xf>
    <xf numFmtId="0" fontId="1" fillId="6" borderId="2" xfId="0" applyFont="1" applyFill="1" applyBorder="1" applyAlignment="1" applyProtection="1">
      <alignment horizontal="left" vertical="center" indent="4"/>
      <protection hidden="1"/>
    </xf>
    <xf numFmtId="0" fontId="1" fillId="6" borderId="3" xfId="0" applyFont="1" applyFill="1" applyBorder="1" applyAlignment="1" applyProtection="1">
      <alignment horizontal="left" vertical="center" indent="4"/>
      <protection hidden="1"/>
    </xf>
    <xf numFmtId="0" fontId="1" fillId="6" borderId="2" xfId="0" applyFont="1" applyFill="1" applyBorder="1" applyAlignment="1" applyProtection="1">
      <alignment horizontal="left" vertical="center" indent="1"/>
      <protection hidden="1"/>
    </xf>
    <xf numFmtId="0" fontId="1" fillId="6" borderId="3" xfId="0" applyFont="1" applyFill="1" applyBorder="1" applyAlignment="1" applyProtection="1">
      <alignment horizontal="left" vertical="center" indent="1"/>
      <protection hidden="1"/>
    </xf>
    <xf numFmtId="0" fontId="11" fillId="6" borderId="2" xfId="0" applyFont="1" applyFill="1" applyBorder="1" applyAlignment="1" applyProtection="1">
      <alignment horizontal="left" vertical="center" indent="1"/>
      <protection hidden="1"/>
    </xf>
    <xf numFmtId="0" fontId="11" fillId="6" borderId="3" xfId="0" applyFont="1" applyFill="1" applyBorder="1" applyAlignment="1" applyProtection="1">
      <alignment horizontal="left" vertical="center" indent="1"/>
      <protection hidden="1"/>
    </xf>
    <xf numFmtId="0" fontId="1" fillId="6" borderId="2" xfId="0" applyFont="1" applyFill="1" applyBorder="1" applyAlignment="1" applyProtection="1">
      <alignment horizontal="left" vertical="center" indent="2"/>
      <protection hidden="1"/>
    </xf>
    <xf numFmtId="0" fontId="1" fillId="6" borderId="3" xfId="0" applyFont="1" applyFill="1" applyBorder="1" applyAlignment="1" applyProtection="1">
      <alignment horizontal="left" vertical="center" indent="2"/>
      <protection hidden="1"/>
    </xf>
    <xf numFmtId="0" fontId="1" fillId="6" borderId="2" xfId="17" applyFont="1" applyFill="1" applyBorder="1" applyAlignment="1" applyProtection="1">
      <alignment horizontal="center" vertical="center"/>
      <protection hidden="1"/>
    </xf>
    <xf numFmtId="0" fontId="1" fillId="6" borderId="5" xfId="17" applyFont="1" applyFill="1" applyBorder="1" applyAlignment="1" applyProtection="1">
      <alignment horizontal="center" vertical="center"/>
      <protection hidden="1"/>
    </xf>
    <xf numFmtId="0" fontId="1" fillId="6" borderId="3" xfId="17" applyFont="1" applyFill="1" applyBorder="1" applyAlignment="1" applyProtection="1">
      <alignment horizontal="center" vertical="center"/>
      <protection hidden="1"/>
    </xf>
    <xf numFmtId="0" fontId="1" fillId="6" borderId="2" xfId="0" applyFont="1" applyFill="1" applyBorder="1" applyAlignment="1" applyProtection="1">
      <alignment horizontal="left" vertical="center" wrapText="1" indent="1"/>
      <protection hidden="1"/>
    </xf>
    <xf numFmtId="0" fontId="1" fillId="6" borderId="3" xfId="0" applyFont="1" applyFill="1" applyBorder="1" applyAlignment="1" applyProtection="1">
      <alignment horizontal="left" vertical="center" wrapText="1" indent="1"/>
      <protection hidden="1"/>
    </xf>
    <xf numFmtId="0" fontId="1" fillId="6" borderId="2" xfId="0" applyFont="1" applyFill="1" applyBorder="1" applyAlignment="1" applyProtection="1">
      <alignment horizontal="left" vertical="center" indent="3"/>
      <protection hidden="1"/>
    </xf>
    <xf numFmtId="0" fontId="1" fillId="6" borderId="3" xfId="0" applyFont="1" applyFill="1" applyBorder="1" applyAlignment="1" applyProtection="1">
      <alignment horizontal="left" vertical="center" indent="3"/>
      <protection hidden="1"/>
    </xf>
    <xf numFmtId="0" fontId="1" fillId="6" borderId="2" xfId="0" applyFont="1" applyFill="1" applyBorder="1" applyAlignment="1" applyProtection="1">
      <alignment horizontal="left" vertical="center" wrapText="1" indent="2"/>
      <protection hidden="1"/>
    </xf>
    <xf numFmtId="0" fontId="1" fillId="6" borderId="3" xfId="0" applyFont="1" applyFill="1" applyBorder="1" applyAlignment="1" applyProtection="1">
      <alignment horizontal="left" vertical="center" wrapText="1" indent="2"/>
      <protection hidden="1"/>
    </xf>
    <xf numFmtId="0" fontId="11" fillId="6" borderId="1" xfId="0" applyFont="1" applyFill="1" applyBorder="1" applyAlignment="1" applyProtection="1">
      <alignment horizontal="left" vertical="center"/>
      <protection hidden="1"/>
    </xf>
    <xf numFmtId="43" fontId="1" fillId="6" borderId="1" xfId="23" applyFont="1" applyFill="1" applyBorder="1" applyAlignment="1" applyProtection="1">
      <alignment horizontal="left" vertical="center" indent="1"/>
      <protection hidden="1"/>
    </xf>
    <xf numFmtId="43" fontId="11" fillId="6" borderId="1" xfId="23" applyFont="1" applyFill="1" applyBorder="1" applyAlignment="1" applyProtection="1">
      <alignment horizontal="left" vertical="center" indent="1"/>
      <protection hidden="1"/>
    </xf>
    <xf numFmtId="43" fontId="1" fillId="6" borderId="2" xfId="23" applyFont="1" applyFill="1" applyBorder="1" applyAlignment="1" applyProtection="1">
      <alignment horizontal="left" vertical="center" wrapText="1" indent="1"/>
      <protection hidden="1"/>
    </xf>
    <xf numFmtId="43" fontId="1" fillId="6" borderId="3" xfId="23" applyFont="1" applyFill="1" applyBorder="1" applyAlignment="1" applyProtection="1">
      <alignment horizontal="left" vertical="center" wrapText="1" indent="1"/>
      <protection hidden="1"/>
    </xf>
    <xf numFmtId="43" fontId="1" fillId="6" borderId="1" xfId="23" applyFont="1" applyFill="1" applyBorder="1" applyAlignment="1" applyProtection="1">
      <alignment horizontal="left" vertical="center" indent="3"/>
      <protection hidden="1"/>
    </xf>
    <xf numFmtId="43" fontId="1" fillId="6" borderId="1" xfId="23" applyFont="1" applyFill="1" applyBorder="1" applyAlignment="1" applyProtection="1">
      <alignment horizontal="left" vertical="center" indent="2"/>
      <protection hidden="1"/>
    </xf>
    <xf numFmtId="43" fontId="1" fillId="6" borderId="2" xfId="23" applyFont="1" applyFill="1" applyBorder="1" applyAlignment="1" applyProtection="1">
      <alignment horizontal="left" vertical="center" wrapText="1" indent="2"/>
      <protection hidden="1"/>
    </xf>
    <xf numFmtId="43" fontId="1" fillId="6" borderId="3" xfId="23" applyFont="1" applyFill="1" applyBorder="1" applyAlignment="1" applyProtection="1">
      <alignment horizontal="left" vertical="center" wrapText="1" indent="2"/>
      <protection hidden="1"/>
    </xf>
    <xf numFmtId="0" fontId="1" fillId="6" borderId="1" xfId="0" applyFont="1" applyFill="1" applyBorder="1" applyAlignment="1" applyProtection="1">
      <alignment horizontal="left" vertical="center" indent="2"/>
      <protection hidden="1"/>
    </xf>
    <xf numFmtId="0" fontId="1" fillId="6" borderId="1" xfId="0" applyFont="1" applyFill="1" applyBorder="1" applyAlignment="1" applyProtection="1">
      <alignment horizontal="left" vertical="center" indent="1"/>
      <protection hidden="1"/>
    </xf>
    <xf numFmtId="0" fontId="11" fillId="6" borderId="2" xfId="1" applyFont="1" applyFill="1" applyBorder="1" applyAlignment="1" applyProtection="1">
      <alignment horizontal="center" vertical="center" wrapText="1"/>
      <protection hidden="1"/>
    </xf>
    <xf numFmtId="0" fontId="11" fillId="6" borderId="3" xfId="1" applyFont="1" applyFill="1" applyBorder="1" applyAlignment="1" applyProtection="1">
      <alignment horizontal="center" vertical="center" wrapText="1"/>
      <protection hidden="1"/>
    </xf>
    <xf numFmtId="41" fontId="1" fillId="6" borderId="13" xfId="17" applyNumberFormat="1" applyFont="1" applyFill="1" applyBorder="1" applyAlignment="1" applyProtection="1">
      <alignment horizontal="center" vertical="center"/>
    </xf>
    <xf numFmtId="0" fontId="1" fillId="6" borderId="10" xfId="17" applyFont="1" applyFill="1" applyBorder="1" applyAlignment="1" applyProtection="1">
      <alignment horizontal="center" vertical="center"/>
    </xf>
  </cellXfs>
  <cellStyles count="24">
    <cellStyle name="Comma" xfId="23" builtinId="3"/>
    <cellStyle name="Comma 2" xfId="2"/>
    <cellStyle name="Comma 3" xfId="22"/>
    <cellStyle name="Comma_PartA -- part4" xfId="3"/>
    <cellStyle name="Description" xfId="4"/>
    <cellStyle name="DescriptionCAS" xfId="5"/>
    <cellStyle name="DescriptionCtr" xfId="6"/>
    <cellStyle name="DescriptionNoWrap" xfId="7"/>
    <cellStyle name="DescriptionTitle" xfId="8"/>
    <cellStyle name="DescriptionTitleNoWrap" xfId="9"/>
    <cellStyle name="FormName" xfId="10"/>
    <cellStyle name="FormNameRight" xfId="11"/>
    <cellStyle name="Heading0" xfId="12"/>
    <cellStyle name="Heading0NoWrap" xfId="13"/>
    <cellStyle name="Heading1" xfId="14"/>
    <cellStyle name="Heading2" xfId="15"/>
    <cellStyle name="Instructions" xfId="16"/>
    <cellStyle name="Normal" xfId="0" builtinId="0"/>
    <cellStyle name="Normal 2" xfId="1"/>
    <cellStyle name="Numbering" xfId="17"/>
    <cellStyle name="Tiny" xfId="18"/>
    <cellStyle name="TinyCAS" xfId="19"/>
    <cellStyle name="Title 2" xfId="20"/>
    <cellStyle name="Try" xfId="21"/>
  </cellStyles>
  <dxfs count="7">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763"/>
  <sheetViews>
    <sheetView tabSelected="1" zoomScaleNormal="100" workbookViewId="0">
      <selection activeCell="B2" sqref="B2"/>
    </sheetView>
  </sheetViews>
  <sheetFormatPr defaultColWidth="0" defaultRowHeight="15" zeroHeight="1" x14ac:dyDescent="0.25"/>
  <cols>
    <col min="1" max="1" width="10.28515625" style="115" customWidth="1"/>
    <col min="2" max="2" width="36.42578125" style="85" bestFit="1" customWidth="1"/>
    <col min="3" max="3" width="31" style="85" customWidth="1"/>
    <col min="4" max="4" width="6.140625" style="95" customWidth="1"/>
    <col min="5" max="5" width="9" style="95" customWidth="1"/>
    <col min="6" max="6" width="4" style="85" hidden="1" customWidth="1"/>
    <col min="7" max="16384" width="9.140625" style="85" hidden="1"/>
  </cols>
  <sheetData>
    <row r="1" spans="1:6" x14ac:dyDescent="0.25">
      <c r="A1" s="83"/>
      <c r="B1" s="84"/>
      <c r="C1" s="84"/>
      <c r="D1" s="84"/>
      <c r="E1" s="84"/>
    </row>
    <row r="2" spans="1:6" x14ac:dyDescent="0.25">
      <c r="A2" s="86"/>
      <c r="B2" s="84"/>
      <c r="C2" s="84"/>
      <c r="D2" s="84"/>
      <c r="E2" s="84"/>
    </row>
    <row r="3" spans="1:6" x14ac:dyDescent="0.25">
      <c r="A3" s="86"/>
      <c r="B3" s="84"/>
      <c r="C3" s="84"/>
      <c r="D3" s="84"/>
      <c r="E3" s="84"/>
    </row>
    <row r="4" spans="1:6" x14ac:dyDescent="0.25">
      <c r="A4" s="86"/>
      <c r="B4" s="84"/>
      <c r="C4" s="84"/>
      <c r="D4" s="84"/>
      <c r="E4" s="84"/>
    </row>
    <row r="5" spans="1:6" ht="16.5" x14ac:dyDescent="0.25">
      <c r="A5" s="87"/>
      <c r="B5" s="212"/>
      <c r="C5" s="212"/>
      <c r="D5" s="88"/>
      <c r="E5" s="88"/>
    </row>
    <row r="6" spans="1:6" ht="66.75" x14ac:dyDescent="0.95">
      <c r="A6" s="217" t="s">
        <v>8</v>
      </c>
      <c r="B6" s="217"/>
      <c r="C6" s="217"/>
      <c r="D6" s="217"/>
      <c r="E6" s="217"/>
      <c r="F6" s="88"/>
    </row>
    <row r="7" spans="1:6" ht="27.75" x14ac:dyDescent="0.4">
      <c r="A7" s="218" t="s">
        <v>9</v>
      </c>
      <c r="B7" s="218"/>
      <c r="C7" s="218"/>
      <c r="D7" s="218"/>
      <c r="E7" s="218"/>
    </row>
    <row r="8" spans="1:6" x14ac:dyDescent="0.25">
      <c r="A8" s="89"/>
      <c r="B8" s="90"/>
      <c r="C8" s="90"/>
      <c r="D8" s="88"/>
      <c r="E8" s="88"/>
    </row>
    <row r="9" spans="1:6" ht="15.75" x14ac:dyDescent="0.25">
      <c r="A9" s="89"/>
      <c r="B9" s="91"/>
      <c r="C9" s="92"/>
      <c r="D9" s="93"/>
      <c r="E9" s="93"/>
    </row>
    <row r="10" spans="1:6" ht="20.25" customHeight="1" x14ac:dyDescent="0.25">
      <c r="A10" s="89"/>
      <c r="B10" s="213" t="s">
        <v>225</v>
      </c>
      <c r="C10" s="214"/>
      <c r="D10" s="94"/>
      <c r="E10" s="94"/>
    </row>
    <row r="11" spans="1:6" ht="20.25" customHeight="1" x14ac:dyDescent="0.25">
      <c r="A11" s="89"/>
      <c r="B11" s="215"/>
      <c r="C11" s="216"/>
      <c r="D11" s="94"/>
      <c r="E11" s="94"/>
    </row>
    <row r="12" spans="1:6" s="95" customFormat="1" x14ac:dyDescent="0.25">
      <c r="A12" s="87"/>
      <c r="B12" s="94"/>
      <c r="C12" s="94"/>
      <c r="D12" s="94"/>
      <c r="E12" s="94"/>
    </row>
    <row r="13" spans="1:6" s="95" customFormat="1" x14ac:dyDescent="0.25">
      <c r="A13" s="86"/>
      <c r="B13" s="84"/>
      <c r="C13" s="84"/>
      <c r="D13" s="84"/>
      <c r="E13" s="84"/>
    </row>
    <row r="14" spans="1:6" x14ac:dyDescent="0.25">
      <c r="A14" s="3" t="s">
        <v>10</v>
      </c>
      <c r="B14" s="61" t="s">
        <v>11</v>
      </c>
      <c r="C14" s="18"/>
      <c r="D14" s="84"/>
      <c r="E14" s="84"/>
    </row>
    <row r="15" spans="1:6" x14ac:dyDescent="0.25">
      <c r="A15" s="3"/>
      <c r="B15" s="96"/>
      <c r="C15" s="97"/>
      <c r="D15" s="84"/>
      <c r="E15" s="84"/>
    </row>
    <row r="16" spans="1:6" x14ac:dyDescent="0.25">
      <c r="A16" s="3" t="s">
        <v>12</v>
      </c>
      <c r="B16" s="61" t="s">
        <v>13</v>
      </c>
      <c r="C16" s="60"/>
      <c r="D16" s="84"/>
      <c r="E16" s="84"/>
    </row>
    <row r="17" spans="1:5" x14ac:dyDescent="0.25">
      <c r="A17" s="3"/>
      <c r="B17" s="96"/>
      <c r="C17" s="97"/>
      <c r="D17" s="84"/>
      <c r="E17" s="84"/>
    </row>
    <row r="18" spans="1:5" x14ac:dyDescent="0.25">
      <c r="A18" s="3">
        <v>2</v>
      </c>
      <c r="B18" s="61" t="s">
        <v>14</v>
      </c>
      <c r="C18" s="19"/>
      <c r="D18" s="98" t="s">
        <v>1</v>
      </c>
      <c r="E18" s="98"/>
    </row>
    <row r="19" spans="1:5" x14ac:dyDescent="0.25">
      <c r="A19" s="3"/>
      <c r="B19" s="99"/>
      <c r="C19" s="100"/>
      <c r="D19" s="84"/>
      <c r="E19" s="84"/>
    </row>
    <row r="20" spans="1:5" x14ac:dyDescent="0.25">
      <c r="A20" s="3"/>
      <c r="B20" s="99"/>
      <c r="C20" s="100"/>
      <c r="D20" s="84"/>
      <c r="E20" s="84"/>
    </row>
    <row r="21" spans="1:5" x14ac:dyDescent="0.25">
      <c r="A21" s="3">
        <v>3</v>
      </c>
      <c r="B21" s="61" t="s">
        <v>202</v>
      </c>
      <c r="C21" s="20"/>
      <c r="D21" s="84"/>
      <c r="E21" s="84"/>
    </row>
    <row r="22" spans="1:5" x14ac:dyDescent="0.25">
      <c r="A22" s="3"/>
      <c r="B22" s="101" t="s">
        <v>15</v>
      </c>
      <c r="C22" s="20"/>
      <c r="D22" s="84"/>
      <c r="E22" s="84"/>
    </row>
    <row r="23" spans="1:5" x14ac:dyDescent="0.25">
      <c r="A23" s="3"/>
      <c r="B23" s="96"/>
      <c r="C23" s="100"/>
      <c r="D23" s="84"/>
      <c r="E23" s="84"/>
    </row>
    <row r="24" spans="1:5" x14ac:dyDescent="0.25">
      <c r="A24" s="3">
        <v>4</v>
      </c>
      <c r="B24" s="61" t="s">
        <v>16</v>
      </c>
      <c r="C24" s="19"/>
      <c r="D24" s="84"/>
      <c r="E24" s="84"/>
    </row>
    <row r="25" spans="1:5" ht="26.25" customHeight="1" x14ac:dyDescent="0.25">
      <c r="A25" s="3"/>
      <c r="B25" s="61" t="s">
        <v>203</v>
      </c>
      <c r="C25" s="62"/>
      <c r="D25" s="102">
        <f>IF(C25="",0,1)</f>
        <v>0</v>
      </c>
      <c r="E25" s="103"/>
    </row>
    <row r="26" spans="1:5" x14ac:dyDescent="0.25">
      <c r="A26" s="3"/>
      <c r="B26" s="104"/>
      <c r="C26" s="105"/>
      <c r="D26" s="84"/>
      <c r="E26" s="84"/>
    </row>
    <row r="27" spans="1:5" ht="15.75" x14ac:dyDescent="0.25">
      <c r="A27" s="3"/>
      <c r="B27" s="106"/>
      <c r="C27" s="105"/>
      <c r="D27" s="84"/>
      <c r="E27" s="84"/>
    </row>
    <row r="28" spans="1:5" x14ac:dyDescent="0.25">
      <c r="A28" s="107"/>
      <c r="B28" s="108" t="s">
        <v>181</v>
      </c>
      <c r="C28" s="105"/>
      <c r="D28" s="84"/>
      <c r="E28" s="84"/>
    </row>
    <row r="29" spans="1:5" x14ac:dyDescent="0.25">
      <c r="A29" s="107"/>
      <c r="B29" s="109"/>
      <c r="C29" s="105"/>
      <c r="D29" s="84"/>
      <c r="E29" s="84"/>
    </row>
    <row r="30" spans="1:5" x14ac:dyDescent="0.25">
      <c r="A30" s="110"/>
      <c r="B30" s="104"/>
      <c r="C30" s="105"/>
      <c r="D30" s="84"/>
      <c r="E30" s="84"/>
    </row>
    <row r="31" spans="1:5" x14ac:dyDescent="0.25">
      <c r="A31" s="110"/>
      <c r="B31" s="104"/>
      <c r="C31" s="105"/>
      <c r="D31" s="84"/>
      <c r="E31" s="84"/>
    </row>
    <row r="32" spans="1:5" x14ac:dyDescent="0.25">
      <c r="A32" s="110"/>
      <c r="B32" s="104"/>
      <c r="C32" s="105"/>
      <c r="D32" s="84"/>
      <c r="E32" s="84"/>
    </row>
    <row r="33" spans="1:5" x14ac:dyDescent="0.25">
      <c r="A33" s="110"/>
      <c r="B33" s="104"/>
      <c r="C33" s="105"/>
      <c r="D33" s="84"/>
      <c r="E33" s="84"/>
    </row>
    <row r="34" spans="1:5" hidden="1" x14ac:dyDescent="0.25">
      <c r="A34" s="110"/>
      <c r="B34" s="104"/>
      <c r="C34" s="105"/>
      <c r="D34" s="84"/>
      <c r="E34" s="84"/>
    </row>
    <row r="35" spans="1:5" hidden="1" x14ac:dyDescent="0.25">
      <c r="A35" s="110"/>
      <c r="B35" s="104"/>
      <c r="C35" s="111" t="s">
        <v>17</v>
      </c>
    </row>
    <row r="36" spans="1:5" hidden="1" x14ac:dyDescent="0.25">
      <c r="A36" s="110"/>
      <c r="B36" s="104"/>
      <c r="C36" s="111" t="s">
        <v>18</v>
      </c>
    </row>
    <row r="37" spans="1:5" hidden="1" x14ac:dyDescent="0.25">
      <c r="A37" s="110"/>
      <c r="B37" s="104"/>
      <c r="C37" s="111" t="s">
        <v>19</v>
      </c>
    </row>
    <row r="38" spans="1:5" hidden="1" x14ac:dyDescent="0.25">
      <c r="A38" s="110"/>
      <c r="B38" s="111" t="s">
        <v>20</v>
      </c>
      <c r="C38" s="104"/>
    </row>
    <row r="39" spans="1:5" hidden="1" x14ac:dyDescent="0.25">
      <c r="A39" s="110"/>
      <c r="B39" s="111" t="s">
        <v>21</v>
      </c>
      <c r="C39" s="104"/>
    </row>
    <row r="40" spans="1:5" hidden="1" x14ac:dyDescent="0.25">
      <c r="A40" s="110"/>
      <c r="B40" s="111" t="s">
        <v>22</v>
      </c>
      <c r="C40" s="104"/>
    </row>
    <row r="41" spans="1:5" hidden="1" x14ac:dyDescent="0.25">
      <c r="A41" s="110"/>
      <c r="B41" s="104" t="s">
        <v>27</v>
      </c>
      <c r="C41" s="111"/>
    </row>
    <row r="42" spans="1:5" hidden="1" x14ac:dyDescent="0.25">
      <c r="A42" s="110"/>
      <c r="B42" s="104"/>
      <c r="C42" s="104"/>
    </row>
    <row r="43" spans="1:5" hidden="1" x14ac:dyDescent="0.25">
      <c r="A43" s="110"/>
      <c r="B43" s="112"/>
      <c r="C43" s="104"/>
    </row>
    <row r="44" spans="1:5" hidden="1" x14ac:dyDescent="0.25">
      <c r="A44" s="110"/>
      <c r="B44" s="104"/>
      <c r="C44" s="104"/>
    </row>
    <row r="45" spans="1:5" hidden="1" x14ac:dyDescent="0.25">
      <c r="A45" s="110"/>
      <c r="B45" s="104"/>
      <c r="C45" s="104"/>
    </row>
    <row r="46" spans="1:5" hidden="1" x14ac:dyDescent="0.25">
      <c r="A46" s="110"/>
      <c r="B46" s="104"/>
      <c r="C46" s="104"/>
    </row>
    <row r="47" spans="1:5" hidden="1" x14ac:dyDescent="0.25">
      <c r="A47" s="110"/>
      <c r="B47" s="104"/>
      <c r="C47" s="104"/>
    </row>
    <row r="48" spans="1:5" hidden="1" x14ac:dyDescent="0.25">
      <c r="A48" s="110"/>
      <c r="B48" s="104"/>
      <c r="C48" s="113"/>
    </row>
    <row r="49" spans="1:3" hidden="1" x14ac:dyDescent="0.25">
      <c r="A49" s="110"/>
      <c r="B49" s="104"/>
      <c r="C49" s="113"/>
    </row>
    <row r="50" spans="1:3" hidden="1" x14ac:dyDescent="0.25">
      <c r="A50" s="110"/>
      <c r="B50" s="104"/>
      <c r="C50" s="113"/>
    </row>
    <row r="51" spans="1:3" hidden="1" x14ac:dyDescent="0.25">
      <c r="A51" s="110"/>
    </row>
    <row r="52" spans="1:3" hidden="1" x14ac:dyDescent="0.25">
      <c r="A52" s="110"/>
    </row>
    <row r="53" spans="1:3" hidden="1" x14ac:dyDescent="0.25">
      <c r="A53" s="110"/>
    </row>
    <row r="54" spans="1:3" hidden="1" x14ac:dyDescent="0.25">
      <c r="A54" s="110"/>
    </row>
    <row r="55" spans="1:3" hidden="1" x14ac:dyDescent="0.25">
      <c r="A55" s="110"/>
    </row>
    <row r="56" spans="1:3" hidden="1" x14ac:dyDescent="0.25">
      <c r="A56" s="110"/>
    </row>
    <row r="57" spans="1:3" hidden="1" x14ac:dyDescent="0.25">
      <c r="A57" s="110"/>
    </row>
    <row r="58" spans="1:3" hidden="1" x14ac:dyDescent="0.25">
      <c r="A58" s="110"/>
    </row>
    <row r="59" spans="1:3" hidden="1" x14ac:dyDescent="0.25">
      <c r="A59" s="110"/>
    </row>
    <row r="60" spans="1:3" hidden="1" x14ac:dyDescent="0.25">
      <c r="A60" s="110"/>
    </row>
    <row r="61" spans="1:3" hidden="1" x14ac:dyDescent="0.25">
      <c r="A61" s="110"/>
    </row>
    <row r="62" spans="1:3" hidden="1" x14ac:dyDescent="0.25">
      <c r="A62" s="110"/>
    </row>
    <row r="63" spans="1:3" hidden="1" x14ac:dyDescent="0.25">
      <c r="A63" s="110"/>
    </row>
    <row r="64" spans="1:3" hidden="1" x14ac:dyDescent="0.25">
      <c r="A64" s="110"/>
    </row>
    <row r="65" spans="1:1" hidden="1" x14ac:dyDescent="0.25">
      <c r="A65" s="110"/>
    </row>
    <row r="66" spans="1:1" hidden="1" x14ac:dyDescent="0.25">
      <c r="A66" s="110"/>
    </row>
    <row r="67" spans="1:1" hidden="1" x14ac:dyDescent="0.25">
      <c r="A67" s="110"/>
    </row>
    <row r="68" spans="1:1" hidden="1" x14ac:dyDescent="0.25">
      <c r="A68" s="110"/>
    </row>
    <row r="69" spans="1:1" hidden="1" x14ac:dyDescent="0.25">
      <c r="A69" s="110"/>
    </row>
    <row r="70" spans="1:1" hidden="1" x14ac:dyDescent="0.25">
      <c r="A70" s="110"/>
    </row>
    <row r="71" spans="1:1" hidden="1" x14ac:dyDescent="0.25">
      <c r="A71" s="110"/>
    </row>
    <row r="72" spans="1:1" hidden="1" x14ac:dyDescent="0.25">
      <c r="A72" s="110"/>
    </row>
    <row r="73" spans="1:1" hidden="1" x14ac:dyDescent="0.25">
      <c r="A73" s="110"/>
    </row>
    <row r="74" spans="1:1" hidden="1" x14ac:dyDescent="0.25">
      <c r="A74" s="110"/>
    </row>
    <row r="75" spans="1:1" hidden="1" x14ac:dyDescent="0.25">
      <c r="A75" s="110"/>
    </row>
    <row r="76" spans="1:1" hidden="1" x14ac:dyDescent="0.25">
      <c r="A76" s="110"/>
    </row>
    <row r="77" spans="1:1" hidden="1" x14ac:dyDescent="0.25">
      <c r="A77" s="110"/>
    </row>
    <row r="78" spans="1:1" hidden="1" x14ac:dyDescent="0.25">
      <c r="A78" s="110"/>
    </row>
    <row r="79" spans="1:1" hidden="1" x14ac:dyDescent="0.25">
      <c r="A79" s="110"/>
    </row>
    <row r="80" spans="1:1" hidden="1" x14ac:dyDescent="0.25">
      <c r="A80" s="110"/>
    </row>
    <row r="81" spans="1:1" hidden="1" x14ac:dyDescent="0.25">
      <c r="A81" s="110"/>
    </row>
    <row r="82" spans="1:1" hidden="1" x14ac:dyDescent="0.25">
      <c r="A82" s="110"/>
    </row>
    <row r="83" spans="1:1" hidden="1" x14ac:dyDescent="0.25">
      <c r="A83" s="110"/>
    </row>
    <row r="84" spans="1:1" hidden="1" x14ac:dyDescent="0.25">
      <c r="A84" s="110"/>
    </row>
    <row r="85" spans="1:1" hidden="1" x14ac:dyDescent="0.25">
      <c r="A85" s="110"/>
    </row>
    <row r="86" spans="1:1" hidden="1" x14ac:dyDescent="0.25">
      <c r="A86" s="110"/>
    </row>
    <row r="87" spans="1:1" hidden="1" x14ac:dyDescent="0.25">
      <c r="A87" s="110"/>
    </row>
    <row r="88" spans="1:1" hidden="1" x14ac:dyDescent="0.25">
      <c r="A88" s="110"/>
    </row>
    <row r="89" spans="1:1" hidden="1" x14ac:dyDescent="0.25">
      <c r="A89" s="110"/>
    </row>
    <row r="90" spans="1:1" hidden="1" x14ac:dyDescent="0.25">
      <c r="A90" s="110"/>
    </row>
    <row r="91" spans="1:1" hidden="1" x14ac:dyDescent="0.25">
      <c r="A91" s="110"/>
    </row>
    <row r="92" spans="1:1" hidden="1" x14ac:dyDescent="0.25">
      <c r="A92" s="110"/>
    </row>
    <row r="93" spans="1:1" hidden="1" x14ac:dyDescent="0.25">
      <c r="A93" s="110"/>
    </row>
    <row r="94" spans="1:1" hidden="1" x14ac:dyDescent="0.25">
      <c r="A94" s="110"/>
    </row>
    <row r="95" spans="1:1" hidden="1" x14ac:dyDescent="0.25">
      <c r="A95" s="110"/>
    </row>
    <row r="96" spans="1:1" hidden="1" x14ac:dyDescent="0.25">
      <c r="A96" s="110"/>
    </row>
    <row r="97" spans="1:1" hidden="1" x14ac:dyDescent="0.25">
      <c r="A97" s="110"/>
    </row>
    <row r="98" spans="1:1" hidden="1" x14ac:dyDescent="0.25">
      <c r="A98" s="110"/>
    </row>
    <row r="99" spans="1:1" hidden="1" x14ac:dyDescent="0.25">
      <c r="A99" s="110"/>
    </row>
    <row r="100" spans="1:1" hidden="1" x14ac:dyDescent="0.25">
      <c r="A100" s="110"/>
    </row>
    <row r="101" spans="1:1" hidden="1" x14ac:dyDescent="0.25">
      <c r="A101" s="110"/>
    </row>
    <row r="102" spans="1:1" hidden="1" x14ac:dyDescent="0.25">
      <c r="A102" s="110"/>
    </row>
    <row r="103" spans="1:1" hidden="1" x14ac:dyDescent="0.25">
      <c r="A103" s="110"/>
    </row>
    <row r="104" spans="1:1" hidden="1" x14ac:dyDescent="0.25">
      <c r="A104" s="110"/>
    </row>
    <row r="105" spans="1:1" hidden="1" x14ac:dyDescent="0.25">
      <c r="A105" s="110"/>
    </row>
    <row r="106" spans="1:1" hidden="1" x14ac:dyDescent="0.25">
      <c r="A106" s="110"/>
    </row>
    <row r="107" spans="1:1" hidden="1" x14ac:dyDescent="0.25">
      <c r="A107" s="110"/>
    </row>
    <row r="108" spans="1:1" hidden="1" x14ac:dyDescent="0.25">
      <c r="A108" s="110"/>
    </row>
    <row r="109" spans="1:1" hidden="1" x14ac:dyDescent="0.25">
      <c r="A109" s="110"/>
    </row>
    <row r="110" spans="1:1" hidden="1" x14ac:dyDescent="0.25">
      <c r="A110" s="110"/>
    </row>
    <row r="111" spans="1:1" hidden="1" x14ac:dyDescent="0.25">
      <c r="A111" s="110"/>
    </row>
    <row r="112" spans="1:1" hidden="1" x14ac:dyDescent="0.25">
      <c r="A112" s="110"/>
    </row>
    <row r="113" spans="1:1" hidden="1" x14ac:dyDescent="0.25">
      <c r="A113" s="110"/>
    </row>
    <row r="114" spans="1:1" hidden="1" x14ac:dyDescent="0.25">
      <c r="A114" s="110"/>
    </row>
    <row r="115" spans="1:1" hidden="1" x14ac:dyDescent="0.25">
      <c r="A115" s="110"/>
    </row>
    <row r="116" spans="1:1" hidden="1" x14ac:dyDescent="0.25">
      <c r="A116" s="110"/>
    </row>
    <row r="117" spans="1:1" hidden="1" x14ac:dyDescent="0.25">
      <c r="A117" s="110"/>
    </row>
    <row r="118" spans="1:1" hidden="1" x14ac:dyDescent="0.25">
      <c r="A118" s="110"/>
    </row>
    <row r="119" spans="1:1" hidden="1" x14ac:dyDescent="0.25">
      <c r="A119" s="110"/>
    </row>
    <row r="120" spans="1:1" hidden="1" x14ac:dyDescent="0.25">
      <c r="A120" s="110"/>
    </row>
    <row r="121" spans="1:1" hidden="1" x14ac:dyDescent="0.25">
      <c r="A121" s="110"/>
    </row>
    <row r="122" spans="1:1" hidden="1" x14ac:dyDescent="0.25">
      <c r="A122" s="110"/>
    </row>
    <row r="123" spans="1:1" hidden="1" x14ac:dyDescent="0.25">
      <c r="A123" s="110"/>
    </row>
    <row r="124" spans="1:1" hidden="1" x14ac:dyDescent="0.25">
      <c r="A124" s="110"/>
    </row>
    <row r="125" spans="1:1" hidden="1" x14ac:dyDescent="0.25">
      <c r="A125" s="110"/>
    </row>
    <row r="126" spans="1:1" hidden="1" x14ac:dyDescent="0.25">
      <c r="A126" s="110"/>
    </row>
    <row r="127" spans="1:1" hidden="1" x14ac:dyDescent="0.25">
      <c r="A127" s="110"/>
    </row>
    <row r="128" spans="1:1" hidden="1" x14ac:dyDescent="0.25">
      <c r="A128" s="110"/>
    </row>
    <row r="129" spans="1:1" hidden="1" x14ac:dyDescent="0.25">
      <c r="A129" s="110"/>
    </row>
    <row r="130" spans="1:1" hidden="1" x14ac:dyDescent="0.25">
      <c r="A130" s="110"/>
    </row>
    <row r="131" spans="1:1" hidden="1" x14ac:dyDescent="0.25">
      <c r="A131" s="110"/>
    </row>
    <row r="132" spans="1:1" hidden="1" x14ac:dyDescent="0.25">
      <c r="A132" s="110"/>
    </row>
    <row r="133" spans="1:1" hidden="1" x14ac:dyDescent="0.25">
      <c r="A133" s="110"/>
    </row>
    <row r="134" spans="1:1" hidden="1" x14ac:dyDescent="0.25">
      <c r="A134" s="110"/>
    </row>
    <row r="135" spans="1:1" hidden="1" x14ac:dyDescent="0.25">
      <c r="A135" s="110"/>
    </row>
    <row r="136" spans="1:1" hidden="1" x14ac:dyDescent="0.25">
      <c r="A136" s="110"/>
    </row>
    <row r="137" spans="1:1" hidden="1" x14ac:dyDescent="0.25">
      <c r="A137" s="110"/>
    </row>
    <row r="138" spans="1:1" hidden="1" x14ac:dyDescent="0.25">
      <c r="A138" s="110"/>
    </row>
    <row r="139" spans="1:1" hidden="1" x14ac:dyDescent="0.25">
      <c r="A139" s="110"/>
    </row>
    <row r="140" spans="1:1" hidden="1" x14ac:dyDescent="0.25">
      <c r="A140" s="110"/>
    </row>
    <row r="141" spans="1:1" hidden="1" x14ac:dyDescent="0.25">
      <c r="A141" s="110"/>
    </row>
    <row r="142" spans="1:1" hidden="1" x14ac:dyDescent="0.25">
      <c r="A142" s="110"/>
    </row>
    <row r="143" spans="1:1" hidden="1" x14ac:dyDescent="0.25">
      <c r="A143" s="110"/>
    </row>
    <row r="144" spans="1:1" hidden="1" x14ac:dyDescent="0.25">
      <c r="A144" s="110"/>
    </row>
    <row r="145" spans="1:1" hidden="1" x14ac:dyDescent="0.25">
      <c r="A145" s="110"/>
    </row>
    <row r="146" spans="1:1" hidden="1" x14ac:dyDescent="0.25">
      <c r="A146" s="110"/>
    </row>
    <row r="147" spans="1:1" hidden="1" x14ac:dyDescent="0.25">
      <c r="A147" s="110"/>
    </row>
    <row r="148" spans="1:1" hidden="1" x14ac:dyDescent="0.25">
      <c r="A148" s="110"/>
    </row>
    <row r="149" spans="1:1" hidden="1" x14ac:dyDescent="0.25">
      <c r="A149" s="110"/>
    </row>
    <row r="150" spans="1:1" hidden="1" x14ac:dyDescent="0.25">
      <c r="A150" s="110"/>
    </row>
    <row r="151" spans="1:1" hidden="1" x14ac:dyDescent="0.25">
      <c r="A151" s="110"/>
    </row>
    <row r="152" spans="1:1" hidden="1" x14ac:dyDescent="0.25">
      <c r="A152" s="110"/>
    </row>
    <row r="153" spans="1:1" hidden="1" x14ac:dyDescent="0.25">
      <c r="A153" s="110"/>
    </row>
    <row r="154" spans="1:1" hidden="1" x14ac:dyDescent="0.25">
      <c r="A154" s="110"/>
    </row>
    <row r="155" spans="1:1" hidden="1" x14ac:dyDescent="0.25">
      <c r="A155" s="110"/>
    </row>
    <row r="156" spans="1:1" hidden="1" x14ac:dyDescent="0.25">
      <c r="A156" s="110"/>
    </row>
    <row r="157" spans="1:1" hidden="1" x14ac:dyDescent="0.25">
      <c r="A157" s="110"/>
    </row>
    <row r="158" spans="1:1" hidden="1" x14ac:dyDescent="0.25">
      <c r="A158" s="110"/>
    </row>
    <row r="159" spans="1:1" hidden="1" x14ac:dyDescent="0.25">
      <c r="A159" s="110"/>
    </row>
    <row r="160" spans="1:1" hidden="1" x14ac:dyDescent="0.25">
      <c r="A160" s="110"/>
    </row>
    <row r="161" spans="1:1" hidden="1" x14ac:dyDescent="0.25">
      <c r="A161" s="110"/>
    </row>
    <row r="162" spans="1:1" hidden="1" x14ac:dyDescent="0.25">
      <c r="A162" s="110"/>
    </row>
    <row r="163" spans="1:1" hidden="1" x14ac:dyDescent="0.25">
      <c r="A163" s="110"/>
    </row>
    <row r="164" spans="1:1" hidden="1" x14ac:dyDescent="0.25">
      <c r="A164" s="110"/>
    </row>
    <row r="165" spans="1:1" hidden="1" x14ac:dyDescent="0.25">
      <c r="A165" s="110"/>
    </row>
    <row r="166" spans="1:1" hidden="1" x14ac:dyDescent="0.25">
      <c r="A166" s="110"/>
    </row>
    <row r="167" spans="1:1" hidden="1" x14ac:dyDescent="0.25">
      <c r="A167" s="110"/>
    </row>
    <row r="168" spans="1:1" hidden="1" x14ac:dyDescent="0.25">
      <c r="A168" s="110"/>
    </row>
    <row r="169" spans="1:1" hidden="1" x14ac:dyDescent="0.25">
      <c r="A169" s="110"/>
    </row>
    <row r="170" spans="1:1" hidden="1" x14ac:dyDescent="0.25">
      <c r="A170" s="110"/>
    </row>
    <row r="171" spans="1:1" hidden="1" x14ac:dyDescent="0.25">
      <c r="A171" s="110"/>
    </row>
    <row r="172" spans="1:1" hidden="1" x14ac:dyDescent="0.25">
      <c r="A172" s="110"/>
    </row>
    <row r="173" spans="1:1" hidden="1" x14ac:dyDescent="0.25">
      <c r="A173" s="110"/>
    </row>
    <row r="174" spans="1:1" hidden="1" x14ac:dyDescent="0.25">
      <c r="A174" s="110"/>
    </row>
    <row r="175" spans="1:1" hidden="1" x14ac:dyDescent="0.25">
      <c r="A175" s="110"/>
    </row>
    <row r="176" spans="1:1" hidden="1" x14ac:dyDescent="0.25">
      <c r="A176" s="110"/>
    </row>
    <row r="177" spans="1:1" hidden="1" x14ac:dyDescent="0.25">
      <c r="A177" s="110"/>
    </row>
    <row r="178" spans="1:1" hidden="1" x14ac:dyDescent="0.25">
      <c r="A178" s="110"/>
    </row>
    <row r="179" spans="1:1" hidden="1" x14ac:dyDescent="0.25">
      <c r="A179" s="110"/>
    </row>
    <row r="180" spans="1:1" hidden="1" x14ac:dyDescent="0.25">
      <c r="A180" s="110"/>
    </row>
    <row r="181" spans="1:1" hidden="1" x14ac:dyDescent="0.25">
      <c r="A181" s="110"/>
    </row>
    <row r="182" spans="1:1" hidden="1" x14ac:dyDescent="0.25">
      <c r="A182" s="110"/>
    </row>
    <row r="183" spans="1:1" hidden="1" x14ac:dyDescent="0.25">
      <c r="A183" s="110"/>
    </row>
    <row r="184" spans="1:1" hidden="1" x14ac:dyDescent="0.25">
      <c r="A184" s="110"/>
    </row>
    <row r="185" spans="1:1" hidden="1" x14ac:dyDescent="0.25">
      <c r="A185" s="110"/>
    </row>
    <row r="186" spans="1:1" hidden="1" x14ac:dyDescent="0.25">
      <c r="A186" s="110"/>
    </row>
    <row r="187" spans="1:1" hidden="1" x14ac:dyDescent="0.25">
      <c r="A187" s="110"/>
    </row>
    <row r="188" spans="1:1" hidden="1" x14ac:dyDescent="0.25">
      <c r="A188" s="110"/>
    </row>
    <row r="189" spans="1:1" hidden="1" x14ac:dyDescent="0.25">
      <c r="A189" s="110"/>
    </row>
    <row r="190" spans="1:1" hidden="1" x14ac:dyDescent="0.25">
      <c r="A190" s="110"/>
    </row>
    <row r="191" spans="1:1" hidden="1" x14ac:dyDescent="0.25">
      <c r="A191" s="110"/>
    </row>
    <row r="192" spans="1:1" hidden="1" x14ac:dyDescent="0.25">
      <c r="A192" s="110"/>
    </row>
    <row r="193" spans="1:1" hidden="1" x14ac:dyDescent="0.25">
      <c r="A193" s="110"/>
    </row>
    <row r="194" spans="1:1" hidden="1" x14ac:dyDescent="0.25">
      <c r="A194" s="110"/>
    </row>
    <row r="195" spans="1:1" hidden="1" x14ac:dyDescent="0.25">
      <c r="A195" s="110"/>
    </row>
    <row r="196" spans="1:1" hidden="1" x14ac:dyDescent="0.25">
      <c r="A196" s="110"/>
    </row>
    <row r="197" spans="1:1" hidden="1" x14ac:dyDescent="0.25">
      <c r="A197" s="110"/>
    </row>
    <row r="198" spans="1:1" hidden="1" x14ac:dyDescent="0.25">
      <c r="A198" s="110"/>
    </row>
    <row r="199" spans="1:1" hidden="1" x14ac:dyDescent="0.25">
      <c r="A199" s="110"/>
    </row>
    <row r="200" spans="1:1" hidden="1" x14ac:dyDescent="0.25">
      <c r="A200" s="110"/>
    </row>
    <row r="201" spans="1:1" hidden="1" x14ac:dyDescent="0.25">
      <c r="A201" s="110"/>
    </row>
    <row r="202" spans="1:1" hidden="1" x14ac:dyDescent="0.25">
      <c r="A202" s="110"/>
    </row>
    <row r="203" spans="1:1" hidden="1" x14ac:dyDescent="0.25">
      <c r="A203" s="110"/>
    </row>
    <row r="204" spans="1:1" hidden="1" x14ac:dyDescent="0.25">
      <c r="A204" s="110"/>
    </row>
    <row r="205" spans="1:1" hidden="1" x14ac:dyDescent="0.25">
      <c r="A205" s="110"/>
    </row>
    <row r="206" spans="1:1" hidden="1" x14ac:dyDescent="0.25">
      <c r="A206" s="110"/>
    </row>
    <row r="207" spans="1:1" hidden="1" x14ac:dyDescent="0.25">
      <c r="A207" s="110"/>
    </row>
    <row r="208" spans="1:1" hidden="1" x14ac:dyDescent="0.25">
      <c r="A208" s="110"/>
    </row>
    <row r="209" spans="1:1" hidden="1" x14ac:dyDescent="0.25">
      <c r="A209" s="110"/>
    </row>
    <row r="210" spans="1:1" hidden="1" x14ac:dyDescent="0.25">
      <c r="A210" s="110"/>
    </row>
    <row r="211" spans="1:1" hidden="1" x14ac:dyDescent="0.25">
      <c r="A211" s="110"/>
    </row>
    <row r="212" spans="1:1" hidden="1" x14ac:dyDescent="0.25">
      <c r="A212" s="110"/>
    </row>
    <row r="213" spans="1:1" hidden="1" x14ac:dyDescent="0.25">
      <c r="A213" s="110"/>
    </row>
    <row r="214" spans="1:1" hidden="1" x14ac:dyDescent="0.25">
      <c r="A214" s="110"/>
    </row>
    <row r="215" spans="1:1" hidden="1" x14ac:dyDescent="0.25">
      <c r="A215" s="110"/>
    </row>
    <row r="216" spans="1:1" hidden="1" x14ac:dyDescent="0.25">
      <c r="A216" s="110"/>
    </row>
    <row r="217" spans="1:1" hidden="1" x14ac:dyDescent="0.25">
      <c r="A217" s="110"/>
    </row>
    <row r="218" spans="1:1" hidden="1" x14ac:dyDescent="0.25">
      <c r="A218" s="110"/>
    </row>
    <row r="219" spans="1:1" hidden="1" x14ac:dyDescent="0.25">
      <c r="A219" s="110"/>
    </row>
    <row r="220" spans="1:1" hidden="1" x14ac:dyDescent="0.25">
      <c r="A220" s="110"/>
    </row>
    <row r="221" spans="1:1" hidden="1" x14ac:dyDescent="0.25">
      <c r="A221" s="110"/>
    </row>
    <row r="222" spans="1:1" hidden="1" x14ac:dyDescent="0.25">
      <c r="A222" s="110"/>
    </row>
    <row r="223" spans="1:1" hidden="1" x14ac:dyDescent="0.25">
      <c r="A223" s="110"/>
    </row>
    <row r="224" spans="1:1" hidden="1" x14ac:dyDescent="0.25">
      <c r="A224" s="110"/>
    </row>
    <row r="225" spans="1:1" hidden="1" x14ac:dyDescent="0.25">
      <c r="A225" s="110"/>
    </row>
    <row r="226" spans="1:1" hidden="1" x14ac:dyDescent="0.25">
      <c r="A226" s="110"/>
    </row>
    <row r="227" spans="1:1" hidden="1" x14ac:dyDescent="0.25">
      <c r="A227" s="110"/>
    </row>
    <row r="228" spans="1:1" hidden="1" x14ac:dyDescent="0.25">
      <c r="A228" s="110"/>
    </row>
    <row r="229" spans="1:1" hidden="1" x14ac:dyDescent="0.25">
      <c r="A229" s="110"/>
    </row>
    <row r="230" spans="1:1" hidden="1" x14ac:dyDescent="0.25">
      <c r="A230" s="110"/>
    </row>
    <row r="231" spans="1:1" hidden="1" x14ac:dyDescent="0.25">
      <c r="A231" s="110"/>
    </row>
    <row r="232" spans="1:1" hidden="1" x14ac:dyDescent="0.25">
      <c r="A232" s="110"/>
    </row>
    <row r="233" spans="1:1" hidden="1" x14ac:dyDescent="0.25">
      <c r="A233" s="110"/>
    </row>
    <row r="234" spans="1:1" hidden="1" x14ac:dyDescent="0.25">
      <c r="A234" s="110"/>
    </row>
    <row r="235" spans="1:1" hidden="1" x14ac:dyDescent="0.25">
      <c r="A235" s="110"/>
    </row>
    <row r="236" spans="1:1" hidden="1" x14ac:dyDescent="0.25">
      <c r="A236" s="110"/>
    </row>
    <row r="237" spans="1:1" hidden="1" x14ac:dyDescent="0.25">
      <c r="A237" s="110"/>
    </row>
    <row r="238" spans="1:1" hidden="1" x14ac:dyDescent="0.25">
      <c r="A238" s="110"/>
    </row>
    <row r="239" spans="1:1" hidden="1" x14ac:dyDescent="0.25">
      <c r="A239" s="110"/>
    </row>
    <row r="240" spans="1:1" hidden="1" x14ac:dyDescent="0.25">
      <c r="A240" s="110"/>
    </row>
    <row r="241" spans="1:1" hidden="1" x14ac:dyDescent="0.25">
      <c r="A241" s="110"/>
    </row>
    <row r="242" spans="1:1" hidden="1" x14ac:dyDescent="0.25">
      <c r="A242" s="110"/>
    </row>
    <row r="243" spans="1:1" hidden="1" x14ac:dyDescent="0.25">
      <c r="A243" s="110"/>
    </row>
    <row r="244" spans="1:1" hidden="1" x14ac:dyDescent="0.25">
      <c r="A244" s="110"/>
    </row>
    <row r="245" spans="1:1" hidden="1" x14ac:dyDescent="0.25">
      <c r="A245" s="110"/>
    </row>
    <row r="246" spans="1:1" hidden="1" x14ac:dyDescent="0.25">
      <c r="A246" s="110"/>
    </row>
    <row r="247" spans="1:1" hidden="1" x14ac:dyDescent="0.25">
      <c r="A247" s="110"/>
    </row>
    <row r="248" spans="1:1" hidden="1" x14ac:dyDescent="0.25">
      <c r="A248" s="110"/>
    </row>
    <row r="249" spans="1:1" hidden="1" x14ac:dyDescent="0.25">
      <c r="A249" s="110"/>
    </row>
    <row r="250" spans="1:1" hidden="1" x14ac:dyDescent="0.25">
      <c r="A250" s="110"/>
    </row>
    <row r="251" spans="1:1" hidden="1" x14ac:dyDescent="0.25">
      <c r="A251" s="110"/>
    </row>
    <row r="252" spans="1:1" hidden="1" x14ac:dyDescent="0.25">
      <c r="A252" s="110"/>
    </row>
    <row r="253" spans="1:1" hidden="1" x14ac:dyDescent="0.25">
      <c r="A253" s="110"/>
    </row>
    <row r="254" spans="1:1" hidden="1" x14ac:dyDescent="0.25">
      <c r="A254" s="110"/>
    </row>
    <row r="255" spans="1:1" hidden="1" x14ac:dyDescent="0.25">
      <c r="A255" s="110"/>
    </row>
    <row r="256" spans="1:1" hidden="1" x14ac:dyDescent="0.25">
      <c r="A256" s="110"/>
    </row>
    <row r="257" spans="1:1" hidden="1" x14ac:dyDescent="0.25">
      <c r="A257" s="110"/>
    </row>
    <row r="258" spans="1:1" hidden="1" x14ac:dyDescent="0.25">
      <c r="A258" s="110"/>
    </row>
    <row r="259" spans="1:1" hidden="1" x14ac:dyDescent="0.25">
      <c r="A259" s="110"/>
    </row>
    <row r="260" spans="1:1" hidden="1" x14ac:dyDescent="0.25">
      <c r="A260" s="110"/>
    </row>
    <row r="261" spans="1:1" hidden="1" x14ac:dyDescent="0.25">
      <c r="A261" s="110"/>
    </row>
    <row r="262" spans="1:1" hidden="1" x14ac:dyDescent="0.25">
      <c r="A262" s="110"/>
    </row>
    <row r="263" spans="1:1" hidden="1" x14ac:dyDescent="0.25">
      <c r="A263" s="110"/>
    </row>
    <row r="264" spans="1:1" hidden="1" x14ac:dyDescent="0.25">
      <c r="A264" s="110"/>
    </row>
    <row r="265" spans="1:1" hidden="1" x14ac:dyDescent="0.25">
      <c r="A265" s="110"/>
    </row>
    <row r="266" spans="1:1" hidden="1" x14ac:dyDescent="0.25">
      <c r="A266" s="110"/>
    </row>
    <row r="267" spans="1:1" hidden="1" x14ac:dyDescent="0.25">
      <c r="A267" s="110"/>
    </row>
    <row r="268" spans="1:1" hidden="1" x14ac:dyDescent="0.25">
      <c r="A268" s="110"/>
    </row>
    <row r="269" spans="1:1" hidden="1" x14ac:dyDescent="0.25">
      <c r="A269" s="110"/>
    </row>
    <row r="270" spans="1:1" hidden="1" x14ac:dyDescent="0.25">
      <c r="A270" s="110"/>
    </row>
    <row r="271" spans="1:1" hidden="1" x14ac:dyDescent="0.25">
      <c r="A271" s="110"/>
    </row>
    <row r="272" spans="1:1" hidden="1" x14ac:dyDescent="0.25">
      <c r="A272" s="110"/>
    </row>
    <row r="273" spans="1:1" hidden="1" x14ac:dyDescent="0.25">
      <c r="A273" s="110"/>
    </row>
    <row r="274" spans="1:1" hidden="1" x14ac:dyDescent="0.25">
      <c r="A274" s="110"/>
    </row>
    <row r="275" spans="1:1" hidden="1" x14ac:dyDescent="0.25">
      <c r="A275" s="110"/>
    </row>
    <row r="276" spans="1:1" hidden="1" x14ac:dyDescent="0.25">
      <c r="A276" s="110"/>
    </row>
    <row r="277" spans="1:1" hidden="1" x14ac:dyDescent="0.25">
      <c r="A277" s="110"/>
    </row>
    <row r="278" spans="1:1" hidden="1" x14ac:dyDescent="0.25">
      <c r="A278" s="110"/>
    </row>
    <row r="279" spans="1:1" hidden="1" x14ac:dyDescent="0.25">
      <c r="A279" s="110"/>
    </row>
    <row r="280" spans="1:1" hidden="1" x14ac:dyDescent="0.25">
      <c r="A280" s="110"/>
    </row>
    <row r="281" spans="1:1" hidden="1" x14ac:dyDescent="0.25">
      <c r="A281" s="110"/>
    </row>
    <row r="282" spans="1:1" hidden="1" x14ac:dyDescent="0.25">
      <c r="A282" s="110"/>
    </row>
    <row r="283" spans="1:1" hidden="1" x14ac:dyDescent="0.25">
      <c r="A283" s="110"/>
    </row>
    <row r="284" spans="1:1" hidden="1" x14ac:dyDescent="0.25">
      <c r="A284" s="110"/>
    </row>
    <row r="285" spans="1:1" hidden="1" x14ac:dyDescent="0.25">
      <c r="A285" s="110"/>
    </row>
    <row r="286" spans="1:1" hidden="1" x14ac:dyDescent="0.25">
      <c r="A286" s="110"/>
    </row>
    <row r="287" spans="1:1" hidden="1" x14ac:dyDescent="0.25">
      <c r="A287" s="110"/>
    </row>
    <row r="288" spans="1:1" hidden="1" x14ac:dyDescent="0.25">
      <c r="A288" s="110"/>
    </row>
    <row r="289" spans="1:1" hidden="1" x14ac:dyDescent="0.25">
      <c r="A289" s="110"/>
    </row>
    <row r="290" spans="1:1" hidden="1" x14ac:dyDescent="0.25">
      <c r="A290" s="110"/>
    </row>
    <row r="291" spans="1:1" hidden="1" x14ac:dyDescent="0.25">
      <c r="A291" s="110"/>
    </row>
    <row r="292" spans="1:1" hidden="1" x14ac:dyDescent="0.25">
      <c r="A292" s="110"/>
    </row>
    <row r="293" spans="1:1" hidden="1" x14ac:dyDescent="0.25">
      <c r="A293" s="110"/>
    </row>
    <row r="294" spans="1:1" hidden="1" x14ac:dyDescent="0.25">
      <c r="A294" s="110"/>
    </row>
    <row r="295" spans="1:1" hidden="1" x14ac:dyDescent="0.25">
      <c r="A295" s="110"/>
    </row>
    <row r="296" spans="1:1" hidden="1" x14ac:dyDescent="0.25">
      <c r="A296" s="110"/>
    </row>
    <row r="297" spans="1:1" hidden="1" x14ac:dyDescent="0.25">
      <c r="A297" s="110"/>
    </row>
    <row r="298" spans="1:1" hidden="1" x14ac:dyDescent="0.25">
      <c r="A298" s="110"/>
    </row>
    <row r="299" spans="1:1" hidden="1" x14ac:dyDescent="0.25">
      <c r="A299" s="110"/>
    </row>
    <row r="300" spans="1:1" hidden="1" x14ac:dyDescent="0.25">
      <c r="A300" s="110"/>
    </row>
    <row r="301" spans="1:1" hidden="1" x14ac:dyDescent="0.25">
      <c r="A301" s="110"/>
    </row>
    <row r="302" spans="1:1" hidden="1" x14ac:dyDescent="0.25">
      <c r="A302" s="110"/>
    </row>
    <row r="303" spans="1:1" hidden="1" x14ac:dyDescent="0.25">
      <c r="A303" s="110"/>
    </row>
    <row r="304" spans="1:1" hidden="1" x14ac:dyDescent="0.25">
      <c r="A304" s="110"/>
    </row>
    <row r="305" spans="1:1" hidden="1" x14ac:dyDescent="0.25">
      <c r="A305" s="110"/>
    </row>
    <row r="306" spans="1:1" hidden="1" x14ac:dyDescent="0.25">
      <c r="A306" s="110"/>
    </row>
    <row r="307" spans="1:1" hidden="1" x14ac:dyDescent="0.25">
      <c r="A307" s="110"/>
    </row>
    <row r="308" spans="1:1" hidden="1" x14ac:dyDescent="0.25">
      <c r="A308" s="110"/>
    </row>
    <row r="309" spans="1:1" hidden="1" x14ac:dyDescent="0.25">
      <c r="A309" s="110"/>
    </row>
    <row r="310" spans="1:1" hidden="1" x14ac:dyDescent="0.25">
      <c r="A310" s="110"/>
    </row>
    <row r="311" spans="1:1" hidden="1" x14ac:dyDescent="0.25">
      <c r="A311" s="110"/>
    </row>
    <row r="312" spans="1:1" hidden="1" x14ac:dyDescent="0.25">
      <c r="A312" s="110"/>
    </row>
    <row r="313" spans="1:1" hidden="1" x14ac:dyDescent="0.25">
      <c r="A313" s="110"/>
    </row>
    <row r="314" spans="1:1" hidden="1" x14ac:dyDescent="0.25">
      <c r="A314" s="110"/>
    </row>
    <row r="315" spans="1:1" hidden="1" x14ac:dyDescent="0.25">
      <c r="A315" s="110"/>
    </row>
    <row r="316" spans="1:1" hidden="1" x14ac:dyDescent="0.25">
      <c r="A316" s="110"/>
    </row>
    <row r="317" spans="1:1" hidden="1" x14ac:dyDescent="0.25">
      <c r="A317" s="110"/>
    </row>
    <row r="318" spans="1:1" hidden="1" x14ac:dyDescent="0.25">
      <c r="A318" s="110"/>
    </row>
    <row r="319" spans="1:1" hidden="1" x14ac:dyDescent="0.25">
      <c r="A319" s="110"/>
    </row>
    <row r="320" spans="1:1" hidden="1" x14ac:dyDescent="0.25">
      <c r="A320" s="110"/>
    </row>
    <row r="321" spans="1:1" hidden="1" x14ac:dyDescent="0.25">
      <c r="A321" s="110"/>
    </row>
    <row r="322" spans="1:1" hidden="1" x14ac:dyDescent="0.25">
      <c r="A322" s="110"/>
    </row>
    <row r="323" spans="1:1" hidden="1" x14ac:dyDescent="0.25">
      <c r="A323" s="110"/>
    </row>
    <row r="324" spans="1:1" hidden="1" x14ac:dyDescent="0.25">
      <c r="A324" s="110"/>
    </row>
    <row r="325" spans="1:1" hidden="1" x14ac:dyDescent="0.25">
      <c r="A325" s="110"/>
    </row>
    <row r="326" spans="1:1" hidden="1" x14ac:dyDescent="0.25">
      <c r="A326" s="110"/>
    </row>
    <row r="327" spans="1:1" hidden="1" x14ac:dyDescent="0.25">
      <c r="A327" s="110"/>
    </row>
    <row r="328" spans="1:1" hidden="1" x14ac:dyDescent="0.25">
      <c r="A328" s="110"/>
    </row>
    <row r="329" spans="1:1" hidden="1" x14ac:dyDescent="0.25">
      <c r="A329" s="110"/>
    </row>
    <row r="330" spans="1:1" hidden="1" x14ac:dyDescent="0.25">
      <c r="A330" s="110"/>
    </row>
    <row r="331" spans="1:1" hidden="1" x14ac:dyDescent="0.25">
      <c r="A331" s="110"/>
    </row>
    <row r="332" spans="1:1" hidden="1" x14ac:dyDescent="0.25">
      <c r="A332" s="110"/>
    </row>
    <row r="333" spans="1:1" hidden="1" x14ac:dyDescent="0.25">
      <c r="A333" s="110"/>
    </row>
    <row r="334" spans="1:1" hidden="1" x14ac:dyDescent="0.25">
      <c r="A334" s="110"/>
    </row>
    <row r="335" spans="1:1" hidden="1" x14ac:dyDescent="0.25">
      <c r="A335" s="110"/>
    </row>
    <row r="336" spans="1:1" hidden="1" x14ac:dyDescent="0.25">
      <c r="A336" s="110"/>
    </row>
    <row r="337" spans="1:1" hidden="1" x14ac:dyDescent="0.25">
      <c r="A337" s="110"/>
    </row>
    <row r="338" spans="1:1" hidden="1" x14ac:dyDescent="0.25">
      <c r="A338" s="110"/>
    </row>
    <row r="339" spans="1:1" hidden="1" x14ac:dyDescent="0.25">
      <c r="A339" s="110"/>
    </row>
    <row r="340" spans="1:1" hidden="1" x14ac:dyDescent="0.25">
      <c r="A340" s="110"/>
    </row>
    <row r="341" spans="1:1" hidden="1" x14ac:dyDescent="0.25">
      <c r="A341" s="110"/>
    </row>
    <row r="342" spans="1:1" hidden="1" x14ac:dyDescent="0.25">
      <c r="A342" s="110"/>
    </row>
    <row r="343" spans="1:1" hidden="1" x14ac:dyDescent="0.25">
      <c r="A343" s="110"/>
    </row>
    <row r="344" spans="1:1" hidden="1" x14ac:dyDescent="0.25">
      <c r="A344" s="110"/>
    </row>
    <row r="345" spans="1:1" hidden="1" x14ac:dyDescent="0.25">
      <c r="A345" s="110"/>
    </row>
    <row r="346" spans="1:1" hidden="1" x14ac:dyDescent="0.25">
      <c r="A346" s="110"/>
    </row>
    <row r="347" spans="1:1" hidden="1" x14ac:dyDescent="0.25">
      <c r="A347" s="110"/>
    </row>
    <row r="348" spans="1:1" hidden="1" x14ac:dyDescent="0.25">
      <c r="A348" s="110"/>
    </row>
    <row r="349" spans="1:1" hidden="1" x14ac:dyDescent="0.25">
      <c r="A349" s="110"/>
    </row>
    <row r="350" spans="1:1" hidden="1" x14ac:dyDescent="0.25">
      <c r="A350" s="110"/>
    </row>
    <row r="351" spans="1:1" hidden="1" x14ac:dyDescent="0.25">
      <c r="A351" s="110"/>
    </row>
    <row r="352" spans="1:1" hidden="1" x14ac:dyDescent="0.25">
      <c r="A352" s="110"/>
    </row>
    <row r="353" spans="1:1" hidden="1" x14ac:dyDescent="0.25">
      <c r="A353" s="110"/>
    </row>
    <row r="354" spans="1:1" hidden="1" x14ac:dyDescent="0.25">
      <c r="A354" s="110"/>
    </row>
    <row r="355" spans="1:1" hidden="1" x14ac:dyDescent="0.25">
      <c r="A355" s="110"/>
    </row>
    <row r="356" spans="1:1" hidden="1" x14ac:dyDescent="0.25">
      <c r="A356" s="110"/>
    </row>
    <row r="357" spans="1:1" hidden="1" x14ac:dyDescent="0.25">
      <c r="A357" s="110"/>
    </row>
    <row r="358" spans="1:1" hidden="1" x14ac:dyDescent="0.25">
      <c r="A358" s="110"/>
    </row>
    <row r="359" spans="1:1" hidden="1" x14ac:dyDescent="0.25">
      <c r="A359" s="110"/>
    </row>
    <row r="360" spans="1:1" hidden="1" x14ac:dyDescent="0.25">
      <c r="A360" s="110"/>
    </row>
    <row r="361" spans="1:1" hidden="1" x14ac:dyDescent="0.25">
      <c r="A361" s="110"/>
    </row>
    <row r="362" spans="1:1" hidden="1" x14ac:dyDescent="0.25">
      <c r="A362" s="110"/>
    </row>
    <row r="363" spans="1:1" hidden="1" x14ac:dyDescent="0.25">
      <c r="A363" s="110"/>
    </row>
    <row r="364" spans="1:1" hidden="1" x14ac:dyDescent="0.25">
      <c r="A364" s="110"/>
    </row>
    <row r="365" spans="1:1" hidden="1" x14ac:dyDescent="0.25">
      <c r="A365" s="110"/>
    </row>
    <row r="366" spans="1:1" hidden="1" x14ac:dyDescent="0.25">
      <c r="A366" s="110"/>
    </row>
    <row r="367" spans="1:1" hidden="1" x14ac:dyDescent="0.25">
      <c r="A367" s="110"/>
    </row>
    <row r="368" spans="1:1" hidden="1" x14ac:dyDescent="0.25">
      <c r="A368" s="110"/>
    </row>
    <row r="369" spans="1:1" hidden="1" x14ac:dyDescent="0.25">
      <c r="A369" s="110"/>
    </row>
    <row r="370" spans="1:1" hidden="1" x14ac:dyDescent="0.25">
      <c r="A370" s="110"/>
    </row>
    <row r="371" spans="1:1" hidden="1" x14ac:dyDescent="0.25">
      <c r="A371" s="110"/>
    </row>
    <row r="372" spans="1:1" hidden="1" x14ac:dyDescent="0.25">
      <c r="A372" s="110"/>
    </row>
    <row r="373" spans="1:1" hidden="1" x14ac:dyDescent="0.25">
      <c r="A373" s="110"/>
    </row>
    <row r="374" spans="1:1" hidden="1" x14ac:dyDescent="0.25">
      <c r="A374" s="110"/>
    </row>
    <row r="375" spans="1:1" hidden="1" x14ac:dyDescent="0.25">
      <c r="A375" s="110"/>
    </row>
    <row r="376" spans="1:1" hidden="1" x14ac:dyDescent="0.25">
      <c r="A376" s="110"/>
    </row>
    <row r="377" spans="1:1" hidden="1" x14ac:dyDescent="0.25">
      <c r="A377" s="110"/>
    </row>
    <row r="378" spans="1:1" hidden="1" x14ac:dyDescent="0.25">
      <c r="A378" s="110"/>
    </row>
    <row r="379" spans="1:1" hidden="1" x14ac:dyDescent="0.25">
      <c r="A379" s="110"/>
    </row>
    <row r="380" spans="1:1" hidden="1" x14ac:dyDescent="0.25">
      <c r="A380" s="110"/>
    </row>
    <row r="381" spans="1:1" hidden="1" x14ac:dyDescent="0.25">
      <c r="A381" s="110"/>
    </row>
    <row r="382" spans="1:1" hidden="1" x14ac:dyDescent="0.25">
      <c r="A382" s="110"/>
    </row>
    <row r="383" spans="1:1" hidden="1" x14ac:dyDescent="0.25">
      <c r="A383" s="110"/>
    </row>
    <row r="384" spans="1:1" hidden="1" x14ac:dyDescent="0.25">
      <c r="A384" s="110"/>
    </row>
    <row r="385" spans="1:1" hidden="1" x14ac:dyDescent="0.25">
      <c r="A385" s="110"/>
    </row>
    <row r="386" spans="1:1" hidden="1" x14ac:dyDescent="0.25">
      <c r="A386" s="110"/>
    </row>
    <row r="387" spans="1:1" hidden="1" x14ac:dyDescent="0.25">
      <c r="A387" s="110"/>
    </row>
    <row r="388" spans="1:1" hidden="1" x14ac:dyDescent="0.25">
      <c r="A388" s="110"/>
    </row>
    <row r="389" spans="1:1" hidden="1" x14ac:dyDescent="0.25">
      <c r="A389" s="110"/>
    </row>
    <row r="390" spans="1:1" hidden="1" x14ac:dyDescent="0.25">
      <c r="A390" s="110"/>
    </row>
    <row r="391" spans="1:1" hidden="1" x14ac:dyDescent="0.25">
      <c r="A391" s="110"/>
    </row>
    <row r="392" spans="1:1" hidden="1" x14ac:dyDescent="0.25">
      <c r="A392" s="110"/>
    </row>
    <row r="393" spans="1:1" hidden="1" x14ac:dyDescent="0.25">
      <c r="A393" s="110"/>
    </row>
    <row r="394" spans="1:1" hidden="1" x14ac:dyDescent="0.25">
      <c r="A394" s="110"/>
    </row>
    <row r="395" spans="1:1" hidden="1" x14ac:dyDescent="0.25">
      <c r="A395" s="110"/>
    </row>
    <row r="396" spans="1:1" hidden="1" x14ac:dyDescent="0.25">
      <c r="A396" s="110"/>
    </row>
    <row r="397" spans="1:1" hidden="1" x14ac:dyDescent="0.25">
      <c r="A397" s="110"/>
    </row>
    <row r="398" spans="1:1" hidden="1" x14ac:dyDescent="0.25">
      <c r="A398" s="110"/>
    </row>
    <row r="399" spans="1:1" hidden="1" x14ac:dyDescent="0.25">
      <c r="A399" s="110"/>
    </row>
    <row r="400" spans="1:1" hidden="1" x14ac:dyDescent="0.25">
      <c r="A400" s="110"/>
    </row>
    <row r="401" spans="1:1" hidden="1" x14ac:dyDescent="0.25">
      <c r="A401" s="110"/>
    </row>
    <row r="402" spans="1:1" hidden="1" x14ac:dyDescent="0.25">
      <c r="A402" s="110"/>
    </row>
    <row r="403" spans="1:1" hidden="1" x14ac:dyDescent="0.25">
      <c r="A403" s="110"/>
    </row>
    <row r="404" spans="1:1" hidden="1" x14ac:dyDescent="0.25">
      <c r="A404" s="110"/>
    </row>
    <row r="405" spans="1:1" hidden="1" x14ac:dyDescent="0.25">
      <c r="A405" s="110"/>
    </row>
    <row r="406" spans="1:1" hidden="1" x14ac:dyDescent="0.25">
      <c r="A406" s="110"/>
    </row>
    <row r="407" spans="1:1" hidden="1" x14ac:dyDescent="0.25">
      <c r="A407" s="110"/>
    </row>
    <row r="408" spans="1:1" hidden="1" x14ac:dyDescent="0.25">
      <c r="A408" s="110"/>
    </row>
    <row r="409" spans="1:1" hidden="1" x14ac:dyDescent="0.25">
      <c r="A409" s="110"/>
    </row>
    <row r="410" spans="1:1" hidden="1" x14ac:dyDescent="0.25">
      <c r="A410" s="110"/>
    </row>
    <row r="411" spans="1:1" hidden="1" x14ac:dyDescent="0.25">
      <c r="A411" s="110"/>
    </row>
    <row r="412" spans="1:1" hidden="1" x14ac:dyDescent="0.25">
      <c r="A412" s="110"/>
    </row>
    <row r="413" spans="1:1" hidden="1" x14ac:dyDescent="0.25">
      <c r="A413" s="110"/>
    </row>
    <row r="414" spans="1:1" hidden="1" x14ac:dyDescent="0.25">
      <c r="A414" s="110"/>
    </row>
    <row r="415" spans="1:1" hidden="1" x14ac:dyDescent="0.25">
      <c r="A415" s="110"/>
    </row>
    <row r="416" spans="1:1" hidden="1" x14ac:dyDescent="0.25">
      <c r="A416" s="110"/>
    </row>
    <row r="417" spans="1:1" hidden="1" x14ac:dyDescent="0.25">
      <c r="A417" s="110"/>
    </row>
    <row r="418" spans="1:1" hidden="1" x14ac:dyDescent="0.25">
      <c r="A418" s="110"/>
    </row>
    <row r="419" spans="1:1" hidden="1" x14ac:dyDescent="0.25">
      <c r="A419" s="110"/>
    </row>
    <row r="420" spans="1:1" hidden="1" x14ac:dyDescent="0.25">
      <c r="A420" s="110"/>
    </row>
    <row r="421" spans="1:1" hidden="1" x14ac:dyDescent="0.25">
      <c r="A421" s="110"/>
    </row>
    <row r="422" spans="1:1" hidden="1" x14ac:dyDescent="0.25">
      <c r="A422" s="110"/>
    </row>
    <row r="423" spans="1:1" hidden="1" x14ac:dyDescent="0.25">
      <c r="A423" s="110"/>
    </row>
    <row r="424" spans="1:1" hidden="1" x14ac:dyDescent="0.25">
      <c r="A424" s="110"/>
    </row>
    <row r="425" spans="1:1" hidden="1" x14ac:dyDescent="0.25">
      <c r="A425" s="110"/>
    </row>
    <row r="426" spans="1:1" hidden="1" x14ac:dyDescent="0.25">
      <c r="A426" s="110"/>
    </row>
    <row r="427" spans="1:1" hidden="1" x14ac:dyDescent="0.25">
      <c r="A427" s="110"/>
    </row>
    <row r="428" spans="1:1" hidden="1" x14ac:dyDescent="0.25">
      <c r="A428" s="110"/>
    </row>
    <row r="429" spans="1:1" hidden="1" x14ac:dyDescent="0.25">
      <c r="A429" s="110"/>
    </row>
    <row r="430" spans="1:1" hidden="1" x14ac:dyDescent="0.25">
      <c r="A430" s="110"/>
    </row>
    <row r="431" spans="1:1" hidden="1" x14ac:dyDescent="0.25">
      <c r="A431" s="110"/>
    </row>
    <row r="432" spans="1:1" hidden="1" x14ac:dyDescent="0.25">
      <c r="A432" s="110"/>
    </row>
    <row r="433" spans="1:1" hidden="1" x14ac:dyDescent="0.25">
      <c r="A433" s="110"/>
    </row>
    <row r="434" spans="1:1" hidden="1" x14ac:dyDescent="0.25">
      <c r="A434" s="110"/>
    </row>
    <row r="435" spans="1:1" hidden="1" x14ac:dyDescent="0.25">
      <c r="A435" s="110"/>
    </row>
    <row r="436" spans="1:1" hidden="1" x14ac:dyDescent="0.25">
      <c r="A436" s="110"/>
    </row>
    <row r="437" spans="1:1" hidden="1" x14ac:dyDescent="0.25">
      <c r="A437" s="110"/>
    </row>
    <row r="438" spans="1:1" hidden="1" x14ac:dyDescent="0.25">
      <c r="A438" s="110"/>
    </row>
    <row r="439" spans="1:1" hidden="1" x14ac:dyDescent="0.25">
      <c r="A439" s="110"/>
    </row>
    <row r="440" spans="1:1" hidden="1" x14ac:dyDescent="0.25">
      <c r="A440" s="110"/>
    </row>
    <row r="441" spans="1:1" hidden="1" x14ac:dyDescent="0.25">
      <c r="A441" s="110"/>
    </row>
    <row r="442" spans="1:1" hidden="1" x14ac:dyDescent="0.25">
      <c r="A442" s="110"/>
    </row>
    <row r="443" spans="1:1" hidden="1" x14ac:dyDescent="0.25">
      <c r="A443" s="110"/>
    </row>
    <row r="444" spans="1:1" hidden="1" x14ac:dyDescent="0.25">
      <c r="A444" s="110"/>
    </row>
    <row r="445" spans="1:1" hidden="1" x14ac:dyDescent="0.25">
      <c r="A445" s="110"/>
    </row>
    <row r="446" spans="1:1" hidden="1" x14ac:dyDescent="0.25">
      <c r="A446" s="110"/>
    </row>
    <row r="447" spans="1:1" hidden="1" x14ac:dyDescent="0.25">
      <c r="A447" s="110"/>
    </row>
    <row r="448" spans="1:1" hidden="1" x14ac:dyDescent="0.25">
      <c r="A448" s="110"/>
    </row>
    <row r="449" spans="1:1" hidden="1" x14ac:dyDescent="0.25">
      <c r="A449" s="110"/>
    </row>
    <row r="450" spans="1:1" hidden="1" x14ac:dyDescent="0.25">
      <c r="A450" s="110"/>
    </row>
    <row r="451" spans="1:1" hidden="1" x14ac:dyDescent="0.25">
      <c r="A451" s="110"/>
    </row>
    <row r="452" spans="1:1" hidden="1" x14ac:dyDescent="0.25">
      <c r="A452" s="110"/>
    </row>
    <row r="453" spans="1:1" hidden="1" x14ac:dyDescent="0.25">
      <c r="A453" s="110"/>
    </row>
    <row r="454" spans="1:1" hidden="1" x14ac:dyDescent="0.25">
      <c r="A454" s="110"/>
    </row>
    <row r="455" spans="1:1" hidden="1" x14ac:dyDescent="0.25">
      <c r="A455" s="110"/>
    </row>
    <row r="456" spans="1:1" hidden="1" x14ac:dyDescent="0.25">
      <c r="A456" s="110"/>
    </row>
    <row r="457" spans="1:1" hidden="1" x14ac:dyDescent="0.25">
      <c r="A457" s="110"/>
    </row>
    <row r="458" spans="1:1" hidden="1" x14ac:dyDescent="0.25">
      <c r="A458" s="110"/>
    </row>
    <row r="459" spans="1:1" hidden="1" x14ac:dyDescent="0.25">
      <c r="A459" s="110"/>
    </row>
    <row r="460" spans="1:1" hidden="1" x14ac:dyDescent="0.25">
      <c r="A460" s="110"/>
    </row>
    <row r="461" spans="1:1" hidden="1" x14ac:dyDescent="0.25">
      <c r="A461" s="110"/>
    </row>
    <row r="462" spans="1:1" hidden="1" x14ac:dyDescent="0.25">
      <c r="A462" s="110"/>
    </row>
    <row r="463" spans="1:1" hidden="1" x14ac:dyDescent="0.25">
      <c r="A463" s="110"/>
    </row>
    <row r="464" spans="1:1" hidden="1" x14ac:dyDescent="0.25">
      <c r="A464" s="110"/>
    </row>
    <row r="465" spans="1:1" hidden="1" x14ac:dyDescent="0.25">
      <c r="A465" s="110"/>
    </row>
    <row r="466" spans="1:1" hidden="1" x14ac:dyDescent="0.25">
      <c r="A466" s="110"/>
    </row>
    <row r="467" spans="1:1" hidden="1" x14ac:dyDescent="0.25">
      <c r="A467" s="110"/>
    </row>
    <row r="468" spans="1:1" hidden="1" x14ac:dyDescent="0.25">
      <c r="A468" s="110"/>
    </row>
    <row r="469" spans="1:1" hidden="1" x14ac:dyDescent="0.25">
      <c r="A469" s="110"/>
    </row>
    <row r="470" spans="1:1" hidden="1" x14ac:dyDescent="0.25">
      <c r="A470" s="110"/>
    </row>
    <row r="471" spans="1:1" hidden="1" x14ac:dyDescent="0.25">
      <c r="A471" s="110"/>
    </row>
    <row r="472" spans="1:1" hidden="1" x14ac:dyDescent="0.25">
      <c r="A472" s="110"/>
    </row>
    <row r="473" spans="1:1" hidden="1" x14ac:dyDescent="0.25">
      <c r="A473" s="110"/>
    </row>
    <row r="474" spans="1:1" hidden="1" x14ac:dyDescent="0.25">
      <c r="A474" s="110"/>
    </row>
    <row r="475" spans="1:1" hidden="1" x14ac:dyDescent="0.25">
      <c r="A475" s="110"/>
    </row>
    <row r="476" spans="1:1" hidden="1" x14ac:dyDescent="0.25">
      <c r="A476" s="110"/>
    </row>
    <row r="477" spans="1:1" hidden="1" x14ac:dyDescent="0.25">
      <c r="A477" s="110"/>
    </row>
    <row r="478" spans="1:1" hidden="1" x14ac:dyDescent="0.25">
      <c r="A478" s="110"/>
    </row>
    <row r="479" spans="1:1" hidden="1" x14ac:dyDescent="0.25">
      <c r="A479" s="110"/>
    </row>
    <row r="480" spans="1:1" hidden="1" x14ac:dyDescent="0.25">
      <c r="A480" s="110"/>
    </row>
    <row r="481" spans="1:1" hidden="1" x14ac:dyDescent="0.25">
      <c r="A481" s="110"/>
    </row>
    <row r="482" spans="1:1" hidden="1" x14ac:dyDescent="0.25">
      <c r="A482" s="110"/>
    </row>
    <row r="483" spans="1:1" hidden="1" x14ac:dyDescent="0.25">
      <c r="A483" s="110"/>
    </row>
    <row r="484" spans="1:1" hidden="1" x14ac:dyDescent="0.25">
      <c r="A484" s="110"/>
    </row>
    <row r="485" spans="1:1" hidden="1" x14ac:dyDescent="0.25">
      <c r="A485" s="110"/>
    </row>
    <row r="486" spans="1:1" hidden="1" x14ac:dyDescent="0.25">
      <c r="A486" s="110"/>
    </row>
    <row r="487" spans="1:1" hidden="1" x14ac:dyDescent="0.25">
      <c r="A487" s="110"/>
    </row>
    <row r="488" spans="1:1" hidden="1" x14ac:dyDescent="0.25">
      <c r="A488" s="110"/>
    </row>
    <row r="489" spans="1:1" hidden="1" x14ac:dyDescent="0.25">
      <c r="A489" s="110"/>
    </row>
    <row r="490" spans="1:1" hidden="1" x14ac:dyDescent="0.25">
      <c r="A490" s="110"/>
    </row>
    <row r="491" spans="1:1" hidden="1" x14ac:dyDescent="0.25">
      <c r="A491" s="110"/>
    </row>
    <row r="492" spans="1:1" hidden="1" x14ac:dyDescent="0.25">
      <c r="A492" s="110"/>
    </row>
    <row r="493" spans="1:1" hidden="1" x14ac:dyDescent="0.25">
      <c r="A493" s="110"/>
    </row>
    <row r="494" spans="1:1" hidden="1" x14ac:dyDescent="0.25">
      <c r="A494" s="110"/>
    </row>
    <row r="495" spans="1:1" hidden="1" x14ac:dyDescent="0.25">
      <c r="A495" s="110"/>
    </row>
    <row r="496" spans="1:1" hidden="1" x14ac:dyDescent="0.25">
      <c r="A496" s="110"/>
    </row>
    <row r="497" spans="1:1" hidden="1" x14ac:dyDescent="0.25">
      <c r="A497" s="110"/>
    </row>
    <row r="498" spans="1:1" hidden="1" x14ac:dyDescent="0.25">
      <c r="A498" s="110"/>
    </row>
    <row r="499" spans="1:1" hidden="1" x14ac:dyDescent="0.25">
      <c r="A499" s="110"/>
    </row>
    <row r="500" spans="1:1" hidden="1" x14ac:dyDescent="0.25">
      <c r="A500" s="110"/>
    </row>
    <row r="501" spans="1:1" hidden="1" x14ac:dyDescent="0.25">
      <c r="A501" s="110"/>
    </row>
    <row r="502" spans="1:1" hidden="1" x14ac:dyDescent="0.25">
      <c r="A502" s="110"/>
    </row>
    <row r="503" spans="1:1" hidden="1" x14ac:dyDescent="0.25">
      <c r="A503" s="110"/>
    </row>
    <row r="504" spans="1:1" hidden="1" x14ac:dyDescent="0.25">
      <c r="A504" s="110"/>
    </row>
    <row r="505" spans="1:1" hidden="1" x14ac:dyDescent="0.25">
      <c r="A505" s="110"/>
    </row>
    <row r="506" spans="1:1" hidden="1" x14ac:dyDescent="0.25">
      <c r="A506" s="110"/>
    </row>
    <row r="507" spans="1:1" hidden="1" x14ac:dyDescent="0.25">
      <c r="A507" s="110"/>
    </row>
    <row r="508" spans="1:1" hidden="1" x14ac:dyDescent="0.25">
      <c r="A508" s="110"/>
    </row>
    <row r="509" spans="1:1" hidden="1" x14ac:dyDescent="0.25">
      <c r="A509" s="110"/>
    </row>
    <row r="510" spans="1:1" hidden="1" x14ac:dyDescent="0.25">
      <c r="A510" s="110"/>
    </row>
    <row r="511" spans="1:1" hidden="1" x14ac:dyDescent="0.25">
      <c r="A511" s="110"/>
    </row>
    <row r="512" spans="1:1" hidden="1" x14ac:dyDescent="0.25">
      <c r="A512" s="110"/>
    </row>
    <row r="513" spans="1:1" hidden="1" x14ac:dyDescent="0.25">
      <c r="A513" s="110"/>
    </row>
    <row r="514" spans="1:1" hidden="1" x14ac:dyDescent="0.25">
      <c r="A514" s="110"/>
    </row>
    <row r="515" spans="1:1" hidden="1" x14ac:dyDescent="0.25">
      <c r="A515" s="110"/>
    </row>
    <row r="516" spans="1:1" hidden="1" x14ac:dyDescent="0.25">
      <c r="A516" s="110"/>
    </row>
    <row r="517" spans="1:1" hidden="1" x14ac:dyDescent="0.25">
      <c r="A517" s="110"/>
    </row>
    <row r="518" spans="1:1" hidden="1" x14ac:dyDescent="0.25">
      <c r="A518" s="110"/>
    </row>
    <row r="519" spans="1:1" hidden="1" x14ac:dyDescent="0.25">
      <c r="A519" s="110"/>
    </row>
    <row r="520" spans="1:1" hidden="1" x14ac:dyDescent="0.25">
      <c r="A520" s="110"/>
    </row>
    <row r="521" spans="1:1" hidden="1" x14ac:dyDescent="0.25">
      <c r="A521" s="110"/>
    </row>
    <row r="522" spans="1:1" hidden="1" x14ac:dyDescent="0.25">
      <c r="A522" s="110"/>
    </row>
    <row r="523" spans="1:1" hidden="1" x14ac:dyDescent="0.25">
      <c r="A523" s="110"/>
    </row>
    <row r="524" spans="1:1" hidden="1" x14ac:dyDescent="0.25">
      <c r="A524" s="110"/>
    </row>
    <row r="525" spans="1:1" hidden="1" x14ac:dyDescent="0.25">
      <c r="A525" s="110"/>
    </row>
    <row r="526" spans="1:1" hidden="1" x14ac:dyDescent="0.25">
      <c r="A526" s="110"/>
    </row>
    <row r="527" spans="1:1" hidden="1" x14ac:dyDescent="0.25">
      <c r="A527" s="110"/>
    </row>
    <row r="528" spans="1:1" hidden="1" x14ac:dyDescent="0.25">
      <c r="A528" s="110"/>
    </row>
    <row r="529" spans="1:1" hidden="1" x14ac:dyDescent="0.25">
      <c r="A529" s="110"/>
    </row>
    <row r="530" spans="1:1" hidden="1" x14ac:dyDescent="0.25">
      <c r="A530" s="110"/>
    </row>
    <row r="531" spans="1:1" hidden="1" x14ac:dyDescent="0.25">
      <c r="A531" s="110"/>
    </row>
    <row r="532" spans="1:1" hidden="1" x14ac:dyDescent="0.25">
      <c r="A532" s="110"/>
    </row>
    <row r="533" spans="1:1" hidden="1" x14ac:dyDescent="0.25">
      <c r="A533" s="110"/>
    </row>
    <row r="534" spans="1:1" hidden="1" x14ac:dyDescent="0.25">
      <c r="A534" s="110"/>
    </row>
    <row r="535" spans="1:1" hidden="1" x14ac:dyDescent="0.25">
      <c r="A535" s="110"/>
    </row>
    <row r="536" spans="1:1" hidden="1" x14ac:dyDescent="0.25">
      <c r="A536" s="110"/>
    </row>
    <row r="537" spans="1:1" hidden="1" x14ac:dyDescent="0.25">
      <c r="A537" s="110"/>
    </row>
    <row r="538" spans="1:1" hidden="1" x14ac:dyDescent="0.25">
      <c r="A538" s="110"/>
    </row>
    <row r="539" spans="1:1" hidden="1" x14ac:dyDescent="0.25">
      <c r="A539" s="110"/>
    </row>
    <row r="540" spans="1:1" hidden="1" x14ac:dyDescent="0.25">
      <c r="A540" s="110"/>
    </row>
    <row r="541" spans="1:1" hidden="1" x14ac:dyDescent="0.25">
      <c r="A541" s="110"/>
    </row>
    <row r="542" spans="1:1" hidden="1" x14ac:dyDescent="0.25">
      <c r="A542" s="110"/>
    </row>
    <row r="543" spans="1:1" hidden="1" x14ac:dyDescent="0.25">
      <c r="A543" s="110"/>
    </row>
    <row r="544" spans="1:1" hidden="1" x14ac:dyDescent="0.25">
      <c r="A544" s="110"/>
    </row>
    <row r="545" spans="1:1" hidden="1" x14ac:dyDescent="0.25">
      <c r="A545" s="110"/>
    </row>
    <row r="546" spans="1:1" hidden="1" x14ac:dyDescent="0.25">
      <c r="A546" s="110"/>
    </row>
    <row r="547" spans="1:1" hidden="1" x14ac:dyDescent="0.25">
      <c r="A547" s="110"/>
    </row>
    <row r="548" spans="1:1" hidden="1" x14ac:dyDescent="0.25">
      <c r="A548" s="110"/>
    </row>
    <row r="549" spans="1:1" hidden="1" x14ac:dyDescent="0.25">
      <c r="A549" s="110"/>
    </row>
    <row r="550" spans="1:1" hidden="1" x14ac:dyDescent="0.25">
      <c r="A550" s="110"/>
    </row>
    <row r="551" spans="1:1" hidden="1" x14ac:dyDescent="0.25">
      <c r="A551" s="110"/>
    </row>
    <row r="552" spans="1:1" hidden="1" x14ac:dyDescent="0.25">
      <c r="A552" s="110"/>
    </row>
    <row r="553" spans="1:1" hidden="1" x14ac:dyDescent="0.25">
      <c r="A553" s="110"/>
    </row>
    <row r="554" spans="1:1" hidden="1" x14ac:dyDescent="0.25">
      <c r="A554" s="110"/>
    </row>
    <row r="555" spans="1:1" hidden="1" x14ac:dyDescent="0.25">
      <c r="A555" s="110"/>
    </row>
    <row r="556" spans="1:1" hidden="1" x14ac:dyDescent="0.25">
      <c r="A556" s="110"/>
    </row>
    <row r="557" spans="1:1" hidden="1" x14ac:dyDescent="0.25">
      <c r="A557" s="110"/>
    </row>
    <row r="558" spans="1:1" hidden="1" x14ac:dyDescent="0.25">
      <c r="A558" s="110"/>
    </row>
    <row r="559" spans="1:1" hidden="1" x14ac:dyDescent="0.25">
      <c r="A559" s="110"/>
    </row>
    <row r="560" spans="1:1" hidden="1" x14ac:dyDescent="0.25">
      <c r="A560" s="110"/>
    </row>
    <row r="561" spans="1:1" hidden="1" x14ac:dyDescent="0.25">
      <c r="A561" s="110"/>
    </row>
    <row r="562" spans="1:1" hidden="1" x14ac:dyDescent="0.25">
      <c r="A562" s="110"/>
    </row>
    <row r="563" spans="1:1" hidden="1" x14ac:dyDescent="0.25">
      <c r="A563" s="110"/>
    </row>
    <row r="564" spans="1:1" hidden="1" x14ac:dyDescent="0.25">
      <c r="A564" s="110"/>
    </row>
    <row r="565" spans="1:1" hidden="1" x14ac:dyDescent="0.25">
      <c r="A565" s="110"/>
    </row>
    <row r="566" spans="1:1" hidden="1" x14ac:dyDescent="0.25">
      <c r="A566" s="110"/>
    </row>
    <row r="567" spans="1:1" hidden="1" x14ac:dyDescent="0.25">
      <c r="A567" s="110"/>
    </row>
    <row r="568" spans="1:1" hidden="1" x14ac:dyDescent="0.25">
      <c r="A568" s="110"/>
    </row>
    <row r="569" spans="1:1" hidden="1" x14ac:dyDescent="0.25">
      <c r="A569" s="110"/>
    </row>
    <row r="570" spans="1:1" hidden="1" x14ac:dyDescent="0.25">
      <c r="A570" s="110"/>
    </row>
    <row r="571" spans="1:1" hidden="1" x14ac:dyDescent="0.25">
      <c r="A571" s="110"/>
    </row>
    <row r="572" spans="1:1" hidden="1" x14ac:dyDescent="0.25">
      <c r="A572" s="110"/>
    </row>
    <row r="573" spans="1:1" hidden="1" x14ac:dyDescent="0.25">
      <c r="A573" s="110"/>
    </row>
    <row r="574" spans="1:1" hidden="1" x14ac:dyDescent="0.25">
      <c r="A574" s="110"/>
    </row>
    <row r="575" spans="1:1" hidden="1" x14ac:dyDescent="0.25">
      <c r="A575" s="110"/>
    </row>
    <row r="576" spans="1:1" hidden="1" x14ac:dyDescent="0.25">
      <c r="A576" s="110"/>
    </row>
    <row r="577" spans="1:1" hidden="1" x14ac:dyDescent="0.25">
      <c r="A577" s="110"/>
    </row>
    <row r="578" spans="1:1" hidden="1" x14ac:dyDescent="0.25">
      <c r="A578" s="110"/>
    </row>
    <row r="579" spans="1:1" hidden="1" x14ac:dyDescent="0.25">
      <c r="A579" s="110"/>
    </row>
    <row r="580" spans="1:1" hidden="1" x14ac:dyDescent="0.25">
      <c r="A580" s="110"/>
    </row>
    <row r="581" spans="1:1" hidden="1" x14ac:dyDescent="0.25">
      <c r="A581" s="110"/>
    </row>
    <row r="582" spans="1:1" hidden="1" x14ac:dyDescent="0.25">
      <c r="A582" s="110"/>
    </row>
    <row r="583" spans="1:1" hidden="1" x14ac:dyDescent="0.25">
      <c r="A583" s="110"/>
    </row>
    <row r="584" spans="1:1" hidden="1" x14ac:dyDescent="0.25">
      <c r="A584" s="110"/>
    </row>
    <row r="585" spans="1:1" hidden="1" x14ac:dyDescent="0.25">
      <c r="A585" s="110"/>
    </row>
    <row r="586" spans="1:1" hidden="1" x14ac:dyDescent="0.25">
      <c r="A586" s="110"/>
    </row>
    <row r="587" spans="1:1" hidden="1" x14ac:dyDescent="0.25">
      <c r="A587" s="110"/>
    </row>
    <row r="588" spans="1:1" hidden="1" x14ac:dyDescent="0.25">
      <c r="A588" s="110"/>
    </row>
    <row r="589" spans="1:1" hidden="1" x14ac:dyDescent="0.25">
      <c r="A589" s="110"/>
    </row>
    <row r="590" spans="1:1" hidden="1" x14ac:dyDescent="0.25">
      <c r="A590" s="110"/>
    </row>
    <row r="591" spans="1:1" hidden="1" x14ac:dyDescent="0.25">
      <c r="A591" s="110"/>
    </row>
    <row r="592" spans="1:1" hidden="1" x14ac:dyDescent="0.25">
      <c r="A592" s="110"/>
    </row>
    <row r="593" spans="1:1" hidden="1" x14ac:dyDescent="0.25">
      <c r="A593" s="110"/>
    </row>
    <row r="594" spans="1:1" hidden="1" x14ac:dyDescent="0.25">
      <c r="A594" s="110"/>
    </row>
    <row r="595" spans="1:1" hidden="1" x14ac:dyDescent="0.25">
      <c r="A595" s="110"/>
    </row>
    <row r="596" spans="1:1" hidden="1" x14ac:dyDescent="0.25">
      <c r="A596" s="110"/>
    </row>
    <row r="597" spans="1:1" hidden="1" x14ac:dyDescent="0.25">
      <c r="A597" s="110"/>
    </row>
    <row r="598" spans="1:1" hidden="1" x14ac:dyDescent="0.25">
      <c r="A598" s="110"/>
    </row>
    <row r="599" spans="1:1" hidden="1" x14ac:dyDescent="0.25">
      <c r="A599" s="110"/>
    </row>
    <row r="600" spans="1:1" hidden="1" x14ac:dyDescent="0.25">
      <c r="A600" s="110"/>
    </row>
    <row r="601" spans="1:1" hidden="1" x14ac:dyDescent="0.25">
      <c r="A601" s="110"/>
    </row>
    <row r="602" spans="1:1" hidden="1" x14ac:dyDescent="0.25">
      <c r="A602" s="110"/>
    </row>
    <row r="603" spans="1:1" hidden="1" x14ac:dyDescent="0.25">
      <c r="A603" s="110"/>
    </row>
    <row r="604" spans="1:1" hidden="1" x14ac:dyDescent="0.25">
      <c r="A604" s="110"/>
    </row>
    <row r="605" spans="1:1" hidden="1" x14ac:dyDescent="0.25">
      <c r="A605" s="110"/>
    </row>
    <row r="606" spans="1:1" hidden="1" x14ac:dyDescent="0.25">
      <c r="A606" s="110"/>
    </row>
    <row r="607" spans="1:1" hidden="1" x14ac:dyDescent="0.25">
      <c r="A607" s="110"/>
    </row>
    <row r="608" spans="1:1" hidden="1" x14ac:dyDescent="0.25">
      <c r="A608" s="110"/>
    </row>
    <row r="609" spans="1:1" hidden="1" x14ac:dyDescent="0.25">
      <c r="A609" s="110"/>
    </row>
    <row r="610" spans="1:1" hidden="1" x14ac:dyDescent="0.25">
      <c r="A610" s="110"/>
    </row>
    <row r="611" spans="1:1" hidden="1" x14ac:dyDescent="0.25">
      <c r="A611" s="110"/>
    </row>
    <row r="612" spans="1:1" hidden="1" x14ac:dyDescent="0.25">
      <c r="A612" s="110"/>
    </row>
    <row r="613" spans="1:1" hidden="1" x14ac:dyDescent="0.25">
      <c r="A613" s="110"/>
    </row>
    <row r="614" spans="1:1" hidden="1" x14ac:dyDescent="0.25">
      <c r="A614" s="110"/>
    </row>
    <row r="615" spans="1:1" hidden="1" x14ac:dyDescent="0.25">
      <c r="A615" s="110"/>
    </row>
    <row r="616" spans="1:1" hidden="1" x14ac:dyDescent="0.25">
      <c r="A616" s="110"/>
    </row>
    <row r="617" spans="1:1" hidden="1" x14ac:dyDescent="0.25">
      <c r="A617" s="110"/>
    </row>
    <row r="618" spans="1:1" hidden="1" x14ac:dyDescent="0.25">
      <c r="A618" s="110"/>
    </row>
    <row r="619" spans="1:1" hidden="1" x14ac:dyDescent="0.25">
      <c r="A619" s="110"/>
    </row>
    <row r="620" spans="1:1" hidden="1" x14ac:dyDescent="0.25">
      <c r="A620" s="110"/>
    </row>
    <row r="621" spans="1:1" hidden="1" x14ac:dyDescent="0.25">
      <c r="A621" s="110"/>
    </row>
    <row r="622" spans="1:1" hidden="1" x14ac:dyDescent="0.25">
      <c r="A622" s="110"/>
    </row>
    <row r="623" spans="1:1" hidden="1" x14ac:dyDescent="0.25">
      <c r="A623" s="110"/>
    </row>
    <row r="624" spans="1:1" hidden="1" x14ac:dyDescent="0.25">
      <c r="A624" s="110"/>
    </row>
    <row r="625" spans="1:1" hidden="1" x14ac:dyDescent="0.25">
      <c r="A625" s="110"/>
    </row>
    <row r="626" spans="1:1" hidden="1" x14ac:dyDescent="0.25">
      <c r="A626" s="110"/>
    </row>
    <row r="627" spans="1:1" hidden="1" x14ac:dyDescent="0.25">
      <c r="A627" s="110"/>
    </row>
    <row r="628" spans="1:1" hidden="1" x14ac:dyDescent="0.25">
      <c r="A628" s="110"/>
    </row>
    <row r="629" spans="1:1" hidden="1" x14ac:dyDescent="0.25">
      <c r="A629" s="110"/>
    </row>
    <row r="630" spans="1:1" hidden="1" x14ac:dyDescent="0.25">
      <c r="A630" s="110"/>
    </row>
    <row r="631" spans="1:1" hidden="1" x14ac:dyDescent="0.25">
      <c r="A631" s="110"/>
    </row>
    <row r="632" spans="1:1" hidden="1" x14ac:dyDescent="0.25">
      <c r="A632" s="110"/>
    </row>
    <row r="633" spans="1:1" hidden="1" x14ac:dyDescent="0.25">
      <c r="A633" s="110"/>
    </row>
    <row r="634" spans="1:1" hidden="1" x14ac:dyDescent="0.25">
      <c r="A634" s="110"/>
    </row>
    <row r="635" spans="1:1" hidden="1" x14ac:dyDescent="0.25">
      <c r="A635" s="110"/>
    </row>
    <row r="636" spans="1:1" hidden="1" x14ac:dyDescent="0.25">
      <c r="A636" s="110"/>
    </row>
    <row r="637" spans="1:1" hidden="1" x14ac:dyDescent="0.25">
      <c r="A637" s="110"/>
    </row>
    <row r="638" spans="1:1" hidden="1" x14ac:dyDescent="0.25">
      <c r="A638" s="110"/>
    </row>
    <row r="639" spans="1:1" hidden="1" x14ac:dyDescent="0.25">
      <c r="A639" s="110"/>
    </row>
    <row r="640" spans="1:1" hidden="1" x14ac:dyDescent="0.25">
      <c r="A640" s="110"/>
    </row>
    <row r="641" spans="1:1" hidden="1" x14ac:dyDescent="0.25">
      <c r="A641" s="110"/>
    </row>
    <row r="642" spans="1:1" hidden="1" x14ac:dyDescent="0.25">
      <c r="A642" s="110"/>
    </row>
    <row r="643" spans="1:1" hidden="1" x14ac:dyDescent="0.25">
      <c r="A643" s="110"/>
    </row>
    <row r="644" spans="1:1" hidden="1" x14ac:dyDescent="0.25">
      <c r="A644" s="110"/>
    </row>
    <row r="645" spans="1:1" hidden="1" x14ac:dyDescent="0.25">
      <c r="A645" s="110"/>
    </row>
    <row r="646" spans="1:1" hidden="1" x14ac:dyDescent="0.25">
      <c r="A646" s="110"/>
    </row>
    <row r="647" spans="1:1" hidden="1" x14ac:dyDescent="0.25">
      <c r="A647" s="110"/>
    </row>
    <row r="648" spans="1:1" hidden="1" x14ac:dyDescent="0.25">
      <c r="A648" s="110"/>
    </row>
    <row r="649" spans="1:1" hidden="1" x14ac:dyDescent="0.25">
      <c r="A649" s="110"/>
    </row>
    <row r="650" spans="1:1" hidden="1" x14ac:dyDescent="0.25">
      <c r="A650" s="110"/>
    </row>
    <row r="651" spans="1:1" hidden="1" x14ac:dyDescent="0.25">
      <c r="A651" s="110"/>
    </row>
    <row r="652" spans="1:1" hidden="1" x14ac:dyDescent="0.25">
      <c r="A652" s="110"/>
    </row>
    <row r="653" spans="1:1" hidden="1" x14ac:dyDescent="0.25">
      <c r="A653" s="110"/>
    </row>
    <row r="654" spans="1:1" hidden="1" x14ac:dyDescent="0.25">
      <c r="A654" s="110"/>
    </row>
    <row r="655" spans="1:1" hidden="1" x14ac:dyDescent="0.25">
      <c r="A655" s="110"/>
    </row>
    <row r="656" spans="1:1" hidden="1" x14ac:dyDescent="0.25">
      <c r="A656" s="110"/>
    </row>
    <row r="657" spans="1:1" hidden="1" x14ac:dyDescent="0.25">
      <c r="A657" s="110"/>
    </row>
    <row r="658" spans="1:1" hidden="1" x14ac:dyDescent="0.25">
      <c r="A658" s="110"/>
    </row>
    <row r="659" spans="1:1" hidden="1" x14ac:dyDescent="0.25">
      <c r="A659" s="110"/>
    </row>
    <row r="660" spans="1:1" hidden="1" x14ac:dyDescent="0.25">
      <c r="A660" s="110"/>
    </row>
    <row r="661" spans="1:1" hidden="1" x14ac:dyDescent="0.25">
      <c r="A661" s="110"/>
    </row>
    <row r="662" spans="1:1" hidden="1" x14ac:dyDescent="0.25">
      <c r="A662" s="110"/>
    </row>
    <row r="663" spans="1:1" hidden="1" x14ac:dyDescent="0.25">
      <c r="A663" s="110"/>
    </row>
    <row r="664" spans="1:1" hidden="1" x14ac:dyDescent="0.25">
      <c r="A664" s="110"/>
    </row>
    <row r="665" spans="1:1" hidden="1" x14ac:dyDescent="0.25">
      <c r="A665" s="110"/>
    </row>
    <row r="666" spans="1:1" hidden="1" x14ac:dyDescent="0.25">
      <c r="A666" s="110"/>
    </row>
    <row r="667" spans="1:1" hidden="1" x14ac:dyDescent="0.25">
      <c r="A667" s="110"/>
    </row>
    <row r="668" spans="1:1" hidden="1" x14ac:dyDescent="0.25">
      <c r="A668" s="110"/>
    </row>
    <row r="669" spans="1:1" hidden="1" x14ac:dyDescent="0.25">
      <c r="A669" s="110"/>
    </row>
    <row r="670" spans="1:1" hidden="1" x14ac:dyDescent="0.25">
      <c r="A670" s="110"/>
    </row>
    <row r="671" spans="1:1" hidden="1" x14ac:dyDescent="0.25">
      <c r="A671" s="110"/>
    </row>
    <row r="672" spans="1:1" hidden="1" x14ac:dyDescent="0.25">
      <c r="A672" s="110"/>
    </row>
    <row r="673" spans="1:1" hidden="1" x14ac:dyDescent="0.25">
      <c r="A673" s="110"/>
    </row>
    <row r="674" spans="1:1" hidden="1" x14ac:dyDescent="0.25">
      <c r="A674" s="110"/>
    </row>
    <row r="675" spans="1:1" hidden="1" x14ac:dyDescent="0.25">
      <c r="A675" s="110"/>
    </row>
    <row r="676" spans="1:1" hidden="1" x14ac:dyDescent="0.25">
      <c r="A676" s="110"/>
    </row>
    <row r="677" spans="1:1" hidden="1" x14ac:dyDescent="0.25">
      <c r="A677" s="110"/>
    </row>
    <row r="678" spans="1:1" hidden="1" x14ac:dyDescent="0.25">
      <c r="A678" s="110"/>
    </row>
    <row r="679" spans="1:1" hidden="1" x14ac:dyDescent="0.25">
      <c r="A679" s="110"/>
    </row>
    <row r="680" spans="1:1" hidden="1" x14ac:dyDescent="0.25">
      <c r="A680" s="110"/>
    </row>
    <row r="681" spans="1:1" hidden="1" x14ac:dyDescent="0.25">
      <c r="A681" s="110"/>
    </row>
    <row r="682" spans="1:1" hidden="1" x14ac:dyDescent="0.25">
      <c r="A682" s="110"/>
    </row>
    <row r="683" spans="1:1" hidden="1" x14ac:dyDescent="0.25">
      <c r="A683" s="110"/>
    </row>
    <row r="684" spans="1:1" hidden="1" x14ac:dyDescent="0.25">
      <c r="A684" s="110"/>
    </row>
    <row r="685" spans="1:1" hidden="1" x14ac:dyDescent="0.25">
      <c r="A685" s="110"/>
    </row>
    <row r="686" spans="1:1" hidden="1" x14ac:dyDescent="0.25">
      <c r="A686" s="110"/>
    </row>
    <row r="687" spans="1:1" hidden="1" x14ac:dyDescent="0.25">
      <c r="A687" s="110"/>
    </row>
    <row r="688" spans="1:1" hidden="1" x14ac:dyDescent="0.25">
      <c r="A688" s="110"/>
    </row>
    <row r="689" spans="1:1" hidden="1" x14ac:dyDescent="0.25">
      <c r="A689" s="110"/>
    </row>
    <row r="690" spans="1:1" hidden="1" x14ac:dyDescent="0.25">
      <c r="A690" s="110"/>
    </row>
    <row r="691" spans="1:1" hidden="1" x14ac:dyDescent="0.25">
      <c r="A691" s="110"/>
    </row>
    <row r="692" spans="1:1" hidden="1" x14ac:dyDescent="0.25">
      <c r="A692" s="110"/>
    </row>
    <row r="693" spans="1:1" hidden="1" x14ac:dyDescent="0.25">
      <c r="A693" s="110"/>
    </row>
    <row r="694" spans="1:1" hidden="1" x14ac:dyDescent="0.25">
      <c r="A694" s="110"/>
    </row>
    <row r="695" spans="1:1" hidden="1" x14ac:dyDescent="0.25">
      <c r="A695" s="110"/>
    </row>
    <row r="696" spans="1:1" hidden="1" x14ac:dyDescent="0.25">
      <c r="A696" s="110"/>
    </row>
    <row r="697" spans="1:1" hidden="1" x14ac:dyDescent="0.25">
      <c r="A697" s="110"/>
    </row>
    <row r="698" spans="1:1" hidden="1" x14ac:dyDescent="0.25">
      <c r="A698" s="110"/>
    </row>
    <row r="699" spans="1:1" hidden="1" x14ac:dyDescent="0.25">
      <c r="A699" s="110"/>
    </row>
    <row r="700" spans="1:1" hidden="1" x14ac:dyDescent="0.25">
      <c r="A700" s="110"/>
    </row>
    <row r="701" spans="1:1" hidden="1" x14ac:dyDescent="0.25">
      <c r="A701" s="110"/>
    </row>
    <row r="702" spans="1:1" hidden="1" x14ac:dyDescent="0.25">
      <c r="A702" s="110"/>
    </row>
    <row r="703" spans="1:1" hidden="1" x14ac:dyDescent="0.25">
      <c r="A703" s="110"/>
    </row>
    <row r="704" spans="1:1" hidden="1" x14ac:dyDescent="0.25">
      <c r="A704" s="110"/>
    </row>
    <row r="705" spans="1:1" hidden="1" x14ac:dyDescent="0.25">
      <c r="A705" s="110"/>
    </row>
    <row r="706" spans="1:1" hidden="1" x14ac:dyDescent="0.25">
      <c r="A706" s="110"/>
    </row>
    <row r="707" spans="1:1" hidden="1" x14ac:dyDescent="0.25">
      <c r="A707" s="110"/>
    </row>
    <row r="708" spans="1:1" hidden="1" x14ac:dyDescent="0.25">
      <c r="A708" s="110"/>
    </row>
    <row r="709" spans="1:1" hidden="1" x14ac:dyDescent="0.25">
      <c r="A709" s="110"/>
    </row>
    <row r="710" spans="1:1" hidden="1" x14ac:dyDescent="0.25">
      <c r="A710" s="110"/>
    </row>
    <row r="711" spans="1:1" hidden="1" x14ac:dyDescent="0.25">
      <c r="A711" s="110"/>
    </row>
    <row r="712" spans="1:1" hidden="1" x14ac:dyDescent="0.25">
      <c r="A712" s="110"/>
    </row>
    <row r="713" spans="1:1" hidden="1" x14ac:dyDescent="0.25">
      <c r="A713" s="110"/>
    </row>
    <row r="714" spans="1:1" hidden="1" x14ac:dyDescent="0.25">
      <c r="A714" s="110"/>
    </row>
    <row r="715" spans="1:1" hidden="1" x14ac:dyDescent="0.25">
      <c r="A715" s="110"/>
    </row>
    <row r="716" spans="1:1" hidden="1" x14ac:dyDescent="0.25">
      <c r="A716" s="110"/>
    </row>
    <row r="717" spans="1:1" hidden="1" x14ac:dyDescent="0.25">
      <c r="A717" s="110"/>
    </row>
    <row r="718" spans="1:1" hidden="1" x14ac:dyDescent="0.25">
      <c r="A718" s="110"/>
    </row>
    <row r="719" spans="1:1" hidden="1" x14ac:dyDescent="0.25">
      <c r="A719" s="110"/>
    </row>
    <row r="720" spans="1:1" hidden="1" x14ac:dyDescent="0.25">
      <c r="A720" s="110"/>
    </row>
    <row r="721" spans="1:1" hidden="1" x14ac:dyDescent="0.25">
      <c r="A721" s="110"/>
    </row>
    <row r="722" spans="1:1" hidden="1" x14ac:dyDescent="0.25">
      <c r="A722" s="110"/>
    </row>
    <row r="723" spans="1:1" hidden="1" x14ac:dyDescent="0.25">
      <c r="A723" s="110"/>
    </row>
    <row r="724" spans="1:1" hidden="1" x14ac:dyDescent="0.25">
      <c r="A724" s="110"/>
    </row>
    <row r="725" spans="1:1" hidden="1" x14ac:dyDescent="0.25">
      <c r="A725" s="110"/>
    </row>
    <row r="726" spans="1:1" hidden="1" x14ac:dyDescent="0.25">
      <c r="A726" s="110"/>
    </row>
    <row r="727" spans="1:1" hidden="1" x14ac:dyDescent="0.25">
      <c r="A727" s="110"/>
    </row>
    <row r="728" spans="1:1" hidden="1" x14ac:dyDescent="0.25">
      <c r="A728" s="110"/>
    </row>
    <row r="729" spans="1:1" hidden="1" x14ac:dyDescent="0.25">
      <c r="A729" s="110"/>
    </row>
    <row r="730" spans="1:1" hidden="1" x14ac:dyDescent="0.25">
      <c r="A730" s="110"/>
    </row>
    <row r="731" spans="1:1" hidden="1" x14ac:dyDescent="0.25">
      <c r="A731" s="110"/>
    </row>
    <row r="732" spans="1:1" hidden="1" x14ac:dyDescent="0.25">
      <c r="A732" s="110"/>
    </row>
    <row r="733" spans="1:1" hidden="1" x14ac:dyDescent="0.25">
      <c r="A733" s="110"/>
    </row>
    <row r="734" spans="1:1" hidden="1" x14ac:dyDescent="0.25">
      <c r="A734" s="110"/>
    </row>
    <row r="735" spans="1:1" hidden="1" x14ac:dyDescent="0.25">
      <c r="A735" s="110"/>
    </row>
    <row r="736" spans="1:1" hidden="1" x14ac:dyDescent="0.25">
      <c r="A736" s="110"/>
    </row>
    <row r="737" spans="1:1" hidden="1" x14ac:dyDescent="0.25">
      <c r="A737" s="110"/>
    </row>
    <row r="738" spans="1:1" hidden="1" x14ac:dyDescent="0.25">
      <c r="A738" s="110"/>
    </row>
    <row r="739" spans="1:1" hidden="1" x14ac:dyDescent="0.25">
      <c r="A739" s="110"/>
    </row>
    <row r="740" spans="1:1" hidden="1" x14ac:dyDescent="0.25">
      <c r="A740" s="110"/>
    </row>
    <row r="741" spans="1:1" hidden="1" x14ac:dyDescent="0.25">
      <c r="A741" s="110"/>
    </row>
    <row r="742" spans="1:1" hidden="1" x14ac:dyDescent="0.25">
      <c r="A742" s="110"/>
    </row>
    <row r="743" spans="1:1" hidden="1" x14ac:dyDescent="0.25">
      <c r="A743" s="110"/>
    </row>
    <row r="744" spans="1:1" hidden="1" x14ac:dyDescent="0.25">
      <c r="A744" s="110"/>
    </row>
    <row r="745" spans="1:1" hidden="1" x14ac:dyDescent="0.25">
      <c r="A745" s="110"/>
    </row>
    <row r="746" spans="1:1" hidden="1" x14ac:dyDescent="0.25">
      <c r="A746" s="110"/>
    </row>
    <row r="747" spans="1:1" hidden="1" x14ac:dyDescent="0.25">
      <c r="A747" s="110"/>
    </row>
    <row r="748" spans="1:1" hidden="1" x14ac:dyDescent="0.25">
      <c r="A748" s="110"/>
    </row>
    <row r="749" spans="1:1" hidden="1" x14ac:dyDescent="0.25">
      <c r="A749" s="110"/>
    </row>
    <row r="750" spans="1:1" hidden="1" x14ac:dyDescent="0.25">
      <c r="A750" s="110"/>
    </row>
    <row r="751" spans="1:1" hidden="1" x14ac:dyDescent="0.25">
      <c r="A751" s="110"/>
    </row>
    <row r="752" spans="1:1" hidden="1" x14ac:dyDescent="0.25">
      <c r="A752" s="110"/>
    </row>
    <row r="753" spans="1:1" hidden="1" x14ac:dyDescent="0.25">
      <c r="A753" s="110"/>
    </row>
    <row r="754" spans="1:1" hidden="1" x14ac:dyDescent="0.25">
      <c r="A754" s="110"/>
    </row>
    <row r="755" spans="1:1" hidden="1" x14ac:dyDescent="0.25">
      <c r="A755" s="110"/>
    </row>
    <row r="756" spans="1:1" hidden="1" x14ac:dyDescent="0.25">
      <c r="A756" s="110"/>
    </row>
    <row r="757" spans="1:1" hidden="1" x14ac:dyDescent="0.25">
      <c r="A757" s="110"/>
    </row>
    <row r="758" spans="1:1" hidden="1" x14ac:dyDescent="0.25">
      <c r="A758" s="110"/>
    </row>
    <row r="759" spans="1:1" hidden="1" x14ac:dyDescent="0.25">
      <c r="A759" s="110"/>
    </row>
    <row r="760" spans="1:1" hidden="1" x14ac:dyDescent="0.25">
      <c r="A760" s="110"/>
    </row>
    <row r="761" spans="1:1" hidden="1" x14ac:dyDescent="0.25">
      <c r="A761" s="110"/>
    </row>
    <row r="762" spans="1:1" hidden="1" x14ac:dyDescent="0.25">
      <c r="A762" s="110"/>
    </row>
    <row r="763" spans="1:1" hidden="1" x14ac:dyDescent="0.25">
      <c r="A763" s="110"/>
    </row>
    <row r="764" spans="1:1" hidden="1" x14ac:dyDescent="0.25">
      <c r="A764" s="110"/>
    </row>
    <row r="765" spans="1:1" hidden="1" x14ac:dyDescent="0.25">
      <c r="A765" s="110"/>
    </row>
    <row r="766" spans="1:1" hidden="1" x14ac:dyDescent="0.25">
      <c r="A766" s="110"/>
    </row>
    <row r="767" spans="1:1" hidden="1" x14ac:dyDescent="0.25">
      <c r="A767" s="110"/>
    </row>
    <row r="768" spans="1:1" hidden="1" x14ac:dyDescent="0.25">
      <c r="A768" s="110"/>
    </row>
    <row r="769" spans="1:1" hidden="1" x14ac:dyDescent="0.25">
      <c r="A769" s="110"/>
    </row>
    <row r="770" spans="1:1" hidden="1" x14ac:dyDescent="0.25">
      <c r="A770" s="110"/>
    </row>
    <row r="771" spans="1:1" hidden="1" x14ac:dyDescent="0.25">
      <c r="A771" s="110"/>
    </row>
    <row r="772" spans="1:1" hidden="1" x14ac:dyDescent="0.25">
      <c r="A772" s="110"/>
    </row>
    <row r="773" spans="1:1" hidden="1" x14ac:dyDescent="0.25">
      <c r="A773" s="110"/>
    </row>
    <row r="774" spans="1:1" hidden="1" x14ac:dyDescent="0.25">
      <c r="A774" s="110"/>
    </row>
    <row r="775" spans="1:1" hidden="1" x14ac:dyDescent="0.25">
      <c r="A775" s="110"/>
    </row>
    <row r="776" spans="1:1" hidden="1" x14ac:dyDescent="0.25">
      <c r="A776" s="110"/>
    </row>
    <row r="777" spans="1:1" hidden="1" x14ac:dyDescent="0.25">
      <c r="A777" s="110"/>
    </row>
    <row r="778" spans="1:1" hidden="1" x14ac:dyDescent="0.25">
      <c r="A778" s="110"/>
    </row>
    <row r="779" spans="1:1" hidden="1" x14ac:dyDescent="0.25">
      <c r="A779" s="110"/>
    </row>
    <row r="780" spans="1:1" hidden="1" x14ac:dyDescent="0.25">
      <c r="A780" s="110"/>
    </row>
    <row r="781" spans="1:1" hidden="1" x14ac:dyDescent="0.25">
      <c r="A781" s="110"/>
    </row>
    <row r="782" spans="1:1" hidden="1" x14ac:dyDescent="0.25">
      <c r="A782" s="110"/>
    </row>
    <row r="783" spans="1:1" hidden="1" x14ac:dyDescent="0.25">
      <c r="A783" s="110"/>
    </row>
    <row r="784" spans="1:1" hidden="1" x14ac:dyDescent="0.25">
      <c r="A784" s="110"/>
    </row>
    <row r="785" spans="1:1" hidden="1" x14ac:dyDescent="0.25">
      <c r="A785" s="110"/>
    </row>
    <row r="786" spans="1:1" hidden="1" x14ac:dyDescent="0.25">
      <c r="A786" s="110"/>
    </row>
    <row r="787" spans="1:1" hidden="1" x14ac:dyDescent="0.25">
      <c r="A787" s="110"/>
    </row>
    <row r="788" spans="1:1" hidden="1" x14ac:dyDescent="0.25">
      <c r="A788" s="110"/>
    </row>
    <row r="789" spans="1:1" hidden="1" x14ac:dyDescent="0.25">
      <c r="A789" s="110"/>
    </row>
    <row r="790" spans="1:1" hidden="1" x14ac:dyDescent="0.25">
      <c r="A790" s="110"/>
    </row>
    <row r="791" spans="1:1" hidden="1" x14ac:dyDescent="0.25">
      <c r="A791" s="110"/>
    </row>
    <row r="792" spans="1:1" hidden="1" x14ac:dyDescent="0.25">
      <c r="A792" s="110"/>
    </row>
    <row r="793" spans="1:1" hidden="1" x14ac:dyDescent="0.25">
      <c r="A793" s="110"/>
    </row>
    <row r="794" spans="1:1" hidden="1" x14ac:dyDescent="0.25">
      <c r="A794" s="110"/>
    </row>
    <row r="795" spans="1:1" hidden="1" x14ac:dyDescent="0.25">
      <c r="A795" s="110"/>
    </row>
    <row r="796" spans="1:1" hidden="1" x14ac:dyDescent="0.25">
      <c r="A796" s="110"/>
    </row>
    <row r="797" spans="1:1" hidden="1" x14ac:dyDescent="0.25">
      <c r="A797" s="110"/>
    </row>
    <row r="798" spans="1:1" hidden="1" x14ac:dyDescent="0.25">
      <c r="A798" s="110"/>
    </row>
    <row r="799" spans="1:1" hidden="1" x14ac:dyDescent="0.25">
      <c r="A799" s="110"/>
    </row>
    <row r="800" spans="1:1" hidden="1" x14ac:dyDescent="0.25">
      <c r="A800" s="110"/>
    </row>
    <row r="801" spans="1:1" hidden="1" x14ac:dyDescent="0.25">
      <c r="A801" s="110"/>
    </row>
    <row r="802" spans="1:1" hidden="1" x14ac:dyDescent="0.25">
      <c r="A802" s="110"/>
    </row>
    <row r="803" spans="1:1" hidden="1" x14ac:dyDescent="0.25">
      <c r="A803" s="110"/>
    </row>
    <row r="804" spans="1:1" hidden="1" x14ac:dyDescent="0.25">
      <c r="A804" s="110"/>
    </row>
    <row r="805" spans="1:1" hidden="1" x14ac:dyDescent="0.25">
      <c r="A805" s="110"/>
    </row>
    <row r="806" spans="1:1" hidden="1" x14ac:dyDescent="0.25">
      <c r="A806" s="110"/>
    </row>
    <row r="807" spans="1:1" hidden="1" x14ac:dyDescent="0.25">
      <c r="A807" s="110"/>
    </row>
    <row r="808" spans="1:1" hidden="1" x14ac:dyDescent="0.25">
      <c r="A808" s="110"/>
    </row>
    <row r="809" spans="1:1" hidden="1" x14ac:dyDescent="0.25">
      <c r="A809" s="110"/>
    </row>
    <row r="810" spans="1:1" hidden="1" x14ac:dyDescent="0.25">
      <c r="A810" s="110"/>
    </row>
    <row r="811" spans="1:1" hidden="1" x14ac:dyDescent="0.25">
      <c r="A811" s="110"/>
    </row>
    <row r="812" spans="1:1" hidden="1" x14ac:dyDescent="0.25">
      <c r="A812" s="110"/>
    </row>
    <row r="813" spans="1:1" hidden="1" x14ac:dyDescent="0.25">
      <c r="A813" s="110"/>
    </row>
    <row r="814" spans="1:1" hidden="1" x14ac:dyDescent="0.25">
      <c r="A814" s="110"/>
    </row>
    <row r="815" spans="1:1" hidden="1" x14ac:dyDescent="0.25">
      <c r="A815" s="110"/>
    </row>
    <row r="816" spans="1:1" hidden="1" x14ac:dyDescent="0.25">
      <c r="A816" s="110"/>
    </row>
    <row r="817" spans="1:1" hidden="1" x14ac:dyDescent="0.25">
      <c r="A817" s="110"/>
    </row>
    <row r="818" spans="1:1" hidden="1" x14ac:dyDescent="0.25">
      <c r="A818" s="110"/>
    </row>
    <row r="819" spans="1:1" hidden="1" x14ac:dyDescent="0.25">
      <c r="A819" s="110"/>
    </row>
    <row r="820" spans="1:1" hidden="1" x14ac:dyDescent="0.25">
      <c r="A820" s="110"/>
    </row>
    <row r="821" spans="1:1" hidden="1" x14ac:dyDescent="0.25">
      <c r="A821" s="110"/>
    </row>
    <row r="822" spans="1:1" hidden="1" x14ac:dyDescent="0.25">
      <c r="A822" s="110"/>
    </row>
    <row r="823" spans="1:1" hidden="1" x14ac:dyDescent="0.25">
      <c r="A823" s="110"/>
    </row>
    <row r="824" spans="1:1" hidden="1" x14ac:dyDescent="0.25">
      <c r="A824" s="110"/>
    </row>
    <row r="825" spans="1:1" hidden="1" x14ac:dyDescent="0.25">
      <c r="A825" s="110"/>
    </row>
    <row r="826" spans="1:1" hidden="1" x14ac:dyDescent="0.25">
      <c r="A826" s="110"/>
    </row>
    <row r="827" spans="1:1" hidden="1" x14ac:dyDescent="0.25">
      <c r="A827" s="110"/>
    </row>
    <row r="828" spans="1:1" hidden="1" x14ac:dyDescent="0.25">
      <c r="A828" s="110"/>
    </row>
    <row r="829" spans="1:1" hidden="1" x14ac:dyDescent="0.25">
      <c r="A829" s="110"/>
    </row>
    <row r="830" spans="1:1" hidden="1" x14ac:dyDescent="0.25">
      <c r="A830" s="110"/>
    </row>
    <row r="831" spans="1:1" hidden="1" x14ac:dyDescent="0.25">
      <c r="A831" s="110"/>
    </row>
    <row r="832" spans="1:1" hidden="1" x14ac:dyDescent="0.25">
      <c r="A832" s="110"/>
    </row>
    <row r="833" spans="1:1" hidden="1" x14ac:dyDescent="0.25">
      <c r="A833" s="110"/>
    </row>
    <row r="834" spans="1:1" hidden="1" x14ac:dyDescent="0.25">
      <c r="A834" s="110"/>
    </row>
    <row r="835" spans="1:1" hidden="1" x14ac:dyDescent="0.25">
      <c r="A835" s="110"/>
    </row>
    <row r="836" spans="1:1" hidden="1" x14ac:dyDescent="0.25">
      <c r="A836" s="110"/>
    </row>
    <row r="837" spans="1:1" hidden="1" x14ac:dyDescent="0.25">
      <c r="A837" s="110"/>
    </row>
    <row r="838" spans="1:1" hidden="1" x14ac:dyDescent="0.25">
      <c r="A838" s="110"/>
    </row>
    <row r="839" spans="1:1" hidden="1" x14ac:dyDescent="0.25">
      <c r="A839" s="110"/>
    </row>
    <row r="840" spans="1:1" hidden="1" x14ac:dyDescent="0.25">
      <c r="A840" s="110"/>
    </row>
    <row r="841" spans="1:1" hidden="1" x14ac:dyDescent="0.25">
      <c r="A841" s="110"/>
    </row>
    <row r="842" spans="1:1" hidden="1" x14ac:dyDescent="0.25">
      <c r="A842" s="110"/>
    </row>
    <row r="843" spans="1:1" hidden="1" x14ac:dyDescent="0.25">
      <c r="A843" s="110"/>
    </row>
    <row r="844" spans="1:1" hidden="1" x14ac:dyDescent="0.25">
      <c r="A844" s="110"/>
    </row>
    <row r="845" spans="1:1" hidden="1" x14ac:dyDescent="0.25">
      <c r="A845" s="110"/>
    </row>
    <row r="846" spans="1:1" hidden="1" x14ac:dyDescent="0.25">
      <c r="A846" s="110"/>
    </row>
    <row r="847" spans="1:1" hidden="1" x14ac:dyDescent="0.25">
      <c r="A847" s="110"/>
    </row>
    <row r="848" spans="1:1" hidden="1" x14ac:dyDescent="0.25">
      <c r="A848" s="110"/>
    </row>
    <row r="849" spans="1:1" hidden="1" x14ac:dyDescent="0.25">
      <c r="A849" s="110"/>
    </row>
    <row r="850" spans="1:1" hidden="1" x14ac:dyDescent="0.25">
      <c r="A850" s="110"/>
    </row>
    <row r="851" spans="1:1" hidden="1" x14ac:dyDescent="0.25">
      <c r="A851" s="110"/>
    </row>
    <row r="852" spans="1:1" hidden="1" x14ac:dyDescent="0.25">
      <c r="A852" s="110"/>
    </row>
    <row r="853" spans="1:1" hidden="1" x14ac:dyDescent="0.25">
      <c r="A853" s="110"/>
    </row>
    <row r="854" spans="1:1" hidden="1" x14ac:dyDescent="0.25">
      <c r="A854" s="110"/>
    </row>
    <row r="855" spans="1:1" hidden="1" x14ac:dyDescent="0.25">
      <c r="A855" s="110"/>
    </row>
    <row r="856" spans="1:1" hidden="1" x14ac:dyDescent="0.25">
      <c r="A856" s="110"/>
    </row>
    <row r="857" spans="1:1" hidden="1" x14ac:dyDescent="0.25">
      <c r="A857" s="110"/>
    </row>
    <row r="858" spans="1:1" hidden="1" x14ac:dyDescent="0.25">
      <c r="A858" s="110"/>
    </row>
    <row r="859" spans="1:1" hidden="1" x14ac:dyDescent="0.25">
      <c r="A859" s="110"/>
    </row>
    <row r="860" spans="1:1" hidden="1" x14ac:dyDescent="0.25">
      <c r="A860" s="110"/>
    </row>
    <row r="861" spans="1:1" hidden="1" x14ac:dyDescent="0.25">
      <c r="A861" s="110"/>
    </row>
    <row r="862" spans="1:1" hidden="1" x14ac:dyDescent="0.25">
      <c r="A862" s="110"/>
    </row>
    <row r="863" spans="1:1" hidden="1" x14ac:dyDescent="0.25">
      <c r="A863" s="110"/>
    </row>
    <row r="864" spans="1:1" hidden="1" x14ac:dyDescent="0.25">
      <c r="A864" s="110"/>
    </row>
    <row r="865" spans="1:1" hidden="1" x14ac:dyDescent="0.25">
      <c r="A865" s="110"/>
    </row>
    <row r="866" spans="1:1" hidden="1" x14ac:dyDescent="0.25">
      <c r="A866" s="110"/>
    </row>
    <row r="867" spans="1:1" hidden="1" x14ac:dyDescent="0.25">
      <c r="A867" s="110"/>
    </row>
    <row r="868" spans="1:1" hidden="1" x14ac:dyDescent="0.25">
      <c r="A868" s="110"/>
    </row>
    <row r="869" spans="1:1" hidden="1" x14ac:dyDescent="0.25">
      <c r="A869" s="110"/>
    </row>
    <row r="870" spans="1:1" hidden="1" x14ac:dyDescent="0.25">
      <c r="A870" s="110"/>
    </row>
    <row r="871" spans="1:1" hidden="1" x14ac:dyDescent="0.25">
      <c r="A871" s="110"/>
    </row>
    <row r="872" spans="1:1" hidden="1" x14ac:dyDescent="0.25">
      <c r="A872" s="110"/>
    </row>
    <row r="873" spans="1:1" hidden="1" x14ac:dyDescent="0.25">
      <c r="A873" s="110"/>
    </row>
    <row r="874" spans="1:1" hidden="1" x14ac:dyDescent="0.25">
      <c r="A874" s="110"/>
    </row>
    <row r="875" spans="1:1" hidden="1" x14ac:dyDescent="0.25">
      <c r="A875" s="110"/>
    </row>
    <row r="876" spans="1:1" hidden="1" x14ac:dyDescent="0.25">
      <c r="A876" s="110"/>
    </row>
    <row r="877" spans="1:1" hidden="1" x14ac:dyDescent="0.25">
      <c r="A877" s="110"/>
    </row>
    <row r="878" spans="1:1" hidden="1" x14ac:dyDescent="0.25">
      <c r="A878" s="110"/>
    </row>
    <row r="879" spans="1:1" hidden="1" x14ac:dyDescent="0.25">
      <c r="A879" s="110"/>
    </row>
    <row r="880" spans="1:1" hidden="1" x14ac:dyDescent="0.25">
      <c r="A880" s="110"/>
    </row>
    <row r="881" spans="1:1" hidden="1" x14ac:dyDescent="0.25">
      <c r="A881" s="110"/>
    </row>
    <row r="882" spans="1:1" hidden="1" x14ac:dyDescent="0.25">
      <c r="A882" s="110"/>
    </row>
    <row r="883" spans="1:1" hidden="1" x14ac:dyDescent="0.25">
      <c r="A883" s="110"/>
    </row>
    <row r="884" spans="1:1" hidden="1" x14ac:dyDescent="0.25">
      <c r="A884" s="110"/>
    </row>
    <row r="885" spans="1:1" hidden="1" x14ac:dyDescent="0.25">
      <c r="A885" s="110"/>
    </row>
    <row r="886" spans="1:1" hidden="1" x14ac:dyDescent="0.25">
      <c r="A886" s="110"/>
    </row>
    <row r="887" spans="1:1" hidden="1" x14ac:dyDescent="0.25">
      <c r="A887" s="110"/>
    </row>
    <row r="888" spans="1:1" hidden="1" x14ac:dyDescent="0.25">
      <c r="A888" s="110"/>
    </row>
    <row r="889" spans="1:1" hidden="1" x14ac:dyDescent="0.25">
      <c r="A889" s="110"/>
    </row>
    <row r="890" spans="1:1" hidden="1" x14ac:dyDescent="0.25">
      <c r="A890" s="110"/>
    </row>
    <row r="891" spans="1:1" hidden="1" x14ac:dyDescent="0.25">
      <c r="A891" s="110"/>
    </row>
    <row r="892" spans="1:1" hidden="1" x14ac:dyDescent="0.25">
      <c r="A892" s="110"/>
    </row>
    <row r="893" spans="1:1" hidden="1" x14ac:dyDescent="0.25">
      <c r="A893" s="110"/>
    </row>
    <row r="894" spans="1:1" hidden="1" x14ac:dyDescent="0.25">
      <c r="A894" s="110"/>
    </row>
    <row r="895" spans="1:1" hidden="1" x14ac:dyDescent="0.25">
      <c r="A895" s="110"/>
    </row>
    <row r="896" spans="1:1" hidden="1" x14ac:dyDescent="0.25">
      <c r="A896" s="110"/>
    </row>
    <row r="897" spans="1:1" hidden="1" x14ac:dyDescent="0.25">
      <c r="A897" s="110"/>
    </row>
    <row r="898" spans="1:1" hidden="1" x14ac:dyDescent="0.25">
      <c r="A898" s="110"/>
    </row>
    <row r="899" spans="1:1" hidden="1" x14ac:dyDescent="0.25">
      <c r="A899" s="110"/>
    </row>
    <row r="900" spans="1:1" hidden="1" x14ac:dyDescent="0.25">
      <c r="A900" s="110"/>
    </row>
    <row r="901" spans="1:1" hidden="1" x14ac:dyDescent="0.25">
      <c r="A901" s="110"/>
    </row>
    <row r="902" spans="1:1" hidden="1" x14ac:dyDescent="0.25">
      <c r="A902" s="110"/>
    </row>
    <row r="903" spans="1:1" hidden="1" x14ac:dyDescent="0.25">
      <c r="A903" s="110"/>
    </row>
    <row r="904" spans="1:1" hidden="1" x14ac:dyDescent="0.25">
      <c r="A904" s="110"/>
    </row>
    <row r="905" spans="1:1" hidden="1" x14ac:dyDescent="0.25">
      <c r="A905" s="110"/>
    </row>
    <row r="906" spans="1:1" hidden="1" x14ac:dyDescent="0.25">
      <c r="A906" s="110"/>
    </row>
    <row r="907" spans="1:1" hidden="1" x14ac:dyDescent="0.25">
      <c r="A907" s="110"/>
    </row>
    <row r="908" spans="1:1" hidden="1" x14ac:dyDescent="0.25">
      <c r="A908" s="110"/>
    </row>
    <row r="909" spans="1:1" hidden="1" x14ac:dyDescent="0.25">
      <c r="A909" s="110"/>
    </row>
    <row r="910" spans="1:1" hidden="1" x14ac:dyDescent="0.25">
      <c r="A910" s="110"/>
    </row>
    <row r="911" spans="1:1" hidden="1" x14ac:dyDescent="0.25">
      <c r="A911" s="110"/>
    </row>
    <row r="912" spans="1:1" hidden="1" x14ac:dyDescent="0.25">
      <c r="A912" s="110"/>
    </row>
    <row r="913" spans="1:1" hidden="1" x14ac:dyDescent="0.25">
      <c r="A913" s="110"/>
    </row>
    <row r="914" spans="1:1" hidden="1" x14ac:dyDescent="0.25">
      <c r="A914" s="110"/>
    </row>
    <row r="915" spans="1:1" hidden="1" x14ac:dyDescent="0.25">
      <c r="A915" s="110"/>
    </row>
    <row r="916" spans="1:1" hidden="1" x14ac:dyDescent="0.25">
      <c r="A916" s="110"/>
    </row>
    <row r="917" spans="1:1" hidden="1" x14ac:dyDescent="0.25">
      <c r="A917" s="110"/>
    </row>
    <row r="918" spans="1:1" hidden="1" x14ac:dyDescent="0.25">
      <c r="A918" s="110"/>
    </row>
    <row r="919" spans="1:1" hidden="1" x14ac:dyDescent="0.25">
      <c r="A919" s="110"/>
    </row>
    <row r="920" spans="1:1" hidden="1" x14ac:dyDescent="0.25">
      <c r="A920" s="110"/>
    </row>
    <row r="921" spans="1:1" hidden="1" x14ac:dyDescent="0.25">
      <c r="A921" s="110"/>
    </row>
    <row r="922" spans="1:1" hidden="1" x14ac:dyDescent="0.25">
      <c r="A922" s="110"/>
    </row>
    <row r="923" spans="1:1" hidden="1" x14ac:dyDescent="0.25">
      <c r="A923" s="110"/>
    </row>
    <row r="924" spans="1:1" hidden="1" x14ac:dyDescent="0.25">
      <c r="A924" s="110"/>
    </row>
    <row r="925" spans="1:1" hidden="1" x14ac:dyDescent="0.25">
      <c r="A925" s="110"/>
    </row>
    <row r="926" spans="1:1" hidden="1" x14ac:dyDescent="0.25">
      <c r="A926" s="110"/>
    </row>
    <row r="927" spans="1:1" hidden="1" x14ac:dyDescent="0.25">
      <c r="A927" s="110"/>
    </row>
    <row r="928" spans="1:1" hidden="1" x14ac:dyDescent="0.25">
      <c r="A928" s="110"/>
    </row>
    <row r="929" spans="1:1" hidden="1" x14ac:dyDescent="0.25">
      <c r="A929" s="110"/>
    </row>
    <row r="930" spans="1:1" hidden="1" x14ac:dyDescent="0.25">
      <c r="A930" s="110"/>
    </row>
    <row r="931" spans="1:1" hidden="1" x14ac:dyDescent="0.25">
      <c r="A931" s="110"/>
    </row>
    <row r="932" spans="1:1" hidden="1" x14ac:dyDescent="0.25">
      <c r="A932" s="110"/>
    </row>
    <row r="933" spans="1:1" hidden="1" x14ac:dyDescent="0.25">
      <c r="A933" s="110"/>
    </row>
    <row r="934" spans="1:1" hidden="1" x14ac:dyDescent="0.25">
      <c r="A934" s="110"/>
    </row>
    <row r="935" spans="1:1" hidden="1" x14ac:dyDescent="0.25">
      <c r="A935" s="110"/>
    </row>
    <row r="936" spans="1:1" hidden="1" x14ac:dyDescent="0.25">
      <c r="A936" s="110"/>
    </row>
    <row r="937" spans="1:1" hidden="1" x14ac:dyDescent="0.25">
      <c r="A937" s="110"/>
    </row>
    <row r="938" spans="1:1" hidden="1" x14ac:dyDescent="0.25">
      <c r="A938" s="110"/>
    </row>
    <row r="939" spans="1:1" hidden="1" x14ac:dyDescent="0.25">
      <c r="A939" s="110"/>
    </row>
    <row r="940" spans="1:1" hidden="1" x14ac:dyDescent="0.25">
      <c r="A940" s="110"/>
    </row>
    <row r="941" spans="1:1" hidden="1" x14ac:dyDescent="0.25">
      <c r="A941" s="110"/>
    </row>
    <row r="942" spans="1:1" hidden="1" x14ac:dyDescent="0.25">
      <c r="A942" s="110"/>
    </row>
    <row r="943" spans="1:1" hidden="1" x14ac:dyDescent="0.25">
      <c r="A943" s="110"/>
    </row>
    <row r="944" spans="1:1" hidden="1" x14ac:dyDescent="0.25">
      <c r="A944" s="110"/>
    </row>
    <row r="945" spans="1:1" hidden="1" x14ac:dyDescent="0.25">
      <c r="A945" s="110"/>
    </row>
    <row r="946" spans="1:1" hidden="1" x14ac:dyDescent="0.25">
      <c r="A946" s="110"/>
    </row>
    <row r="947" spans="1:1" hidden="1" x14ac:dyDescent="0.25">
      <c r="A947" s="110"/>
    </row>
    <row r="948" spans="1:1" hidden="1" x14ac:dyDescent="0.25">
      <c r="A948" s="110"/>
    </row>
    <row r="949" spans="1:1" hidden="1" x14ac:dyDescent="0.25">
      <c r="A949" s="110"/>
    </row>
    <row r="950" spans="1:1" hidden="1" x14ac:dyDescent="0.25">
      <c r="A950" s="110"/>
    </row>
    <row r="951" spans="1:1" hidden="1" x14ac:dyDescent="0.25">
      <c r="A951" s="110"/>
    </row>
    <row r="952" spans="1:1" hidden="1" x14ac:dyDescent="0.25">
      <c r="A952" s="110"/>
    </row>
    <row r="953" spans="1:1" hidden="1" x14ac:dyDescent="0.25">
      <c r="A953" s="110"/>
    </row>
    <row r="954" spans="1:1" hidden="1" x14ac:dyDescent="0.25">
      <c r="A954" s="110"/>
    </row>
    <row r="955" spans="1:1" hidden="1" x14ac:dyDescent="0.25">
      <c r="A955" s="110"/>
    </row>
    <row r="956" spans="1:1" hidden="1" x14ac:dyDescent="0.25">
      <c r="A956" s="110"/>
    </row>
    <row r="957" spans="1:1" hidden="1" x14ac:dyDescent="0.25">
      <c r="A957" s="110"/>
    </row>
    <row r="958" spans="1:1" hidden="1" x14ac:dyDescent="0.25">
      <c r="A958" s="110"/>
    </row>
    <row r="959" spans="1:1" hidden="1" x14ac:dyDescent="0.25">
      <c r="A959" s="110"/>
    </row>
    <row r="960" spans="1:1" hidden="1" x14ac:dyDescent="0.25">
      <c r="A960" s="110"/>
    </row>
    <row r="961" spans="1:1" hidden="1" x14ac:dyDescent="0.25">
      <c r="A961" s="110"/>
    </row>
    <row r="962" spans="1:1" hidden="1" x14ac:dyDescent="0.25">
      <c r="A962" s="110"/>
    </row>
    <row r="963" spans="1:1" hidden="1" x14ac:dyDescent="0.25">
      <c r="A963" s="110"/>
    </row>
    <row r="964" spans="1:1" hidden="1" x14ac:dyDescent="0.25">
      <c r="A964" s="110"/>
    </row>
    <row r="965" spans="1:1" hidden="1" x14ac:dyDescent="0.25">
      <c r="A965" s="110"/>
    </row>
    <row r="966" spans="1:1" hidden="1" x14ac:dyDescent="0.25">
      <c r="A966" s="110"/>
    </row>
    <row r="967" spans="1:1" hidden="1" x14ac:dyDescent="0.25">
      <c r="A967" s="110"/>
    </row>
    <row r="968" spans="1:1" hidden="1" x14ac:dyDescent="0.25">
      <c r="A968" s="110"/>
    </row>
    <row r="969" spans="1:1" hidden="1" x14ac:dyDescent="0.25">
      <c r="A969" s="110"/>
    </row>
    <row r="970" spans="1:1" hidden="1" x14ac:dyDescent="0.25">
      <c r="A970" s="110"/>
    </row>
    <row r="971" spans="1:1" hidden="1" x14ac:dyDescent="0.25">
      <c r="A971" s="110"/>
    </row>
    <row r="972" spans="1:1" hidden="1" x14ac:dyDescent="0.25">
      <c r="A972" s="110"/>
    </row>
    <row r="973" spans="1:1" hidden="1" x14ac:dyDescent="0.25">
      <c r="A973" s="110"/>
    </row>
    <row r="974" spans="1:1" hidden="1" x14ac:dyDescent="0.25">
      <c r="A974" s="110"/>
    </row>
    <row r="975" spans="1:1" hidden="1" x14ac:dyDescent="0.25">
      <c r="A975" s="110"/>
    </row>
    <row r="976" spans="1:1" hidden="1" x14ac:dyDescent="0.25">
      <c r="A976" s="110"/>
    </row>
    <row r="977" spans="1:1" hidden="1" x14ac:dyDescent="0.25">
      <c r="A977" s="110"/>
    </row>
    <row r="978" spans="1:1" hidden="1" x14ac:dyDescent="0.25">
      <c r="A978" s="110"/>
    </row>
    <row r="979" spans="1:1" hidden="1" x14ac:dyDescent="0.25">
      <c r="A979" s="110"/>
    </row>
    <row r="980" spans="1:1" hidden="1" x14ac:dyDescent="0.25">
      <c r="A980" s="110"/>
    </row>
    <row r="981" spans="1:1" hidden="1" x14ac:dyDescent="0.25">
      <c r="A981" s="110"/>
    </row>
    <row r="982" spans="1:1" hidden="1" x14ac:dyDescent="0.25">
      <c r="A982" s="110"/>
    </row>
    <row r="983" spans="1:1" hidden="1" x14ac:dyDescent="0.25">
      <c r="A983" s="110"/>
    </row>
    <row r="984" spans="1:1" hidden="1" x14ac:dyDescent="0.25">
      <c r="A984" s="110"/>
    </row>
    <row r="985" spans="1:1" hidden="1" x14ac:dyDescent="0.25">
      <c r="A985" s="110"/>
    </row>
    <row r="986" spans="1:1" hidden="1" x14ac:dyDescent="0.25">
      <c r="A986" s="110"/>
    </row>
    <row r="987" spans="1:1" hidden="1" x14ac:dyDescent="0.25">
      <c r="A987" s="110"/>
    </row>
    <row r="988" spans="1:1" hidden="1" x14ac:dyDescent="0.25">
      <c r="A988" s="110"/>
    </row>
    <row r="989" spans="1:1" hidden="1" x14ac:dyDescent="0.25">
      <c r="A989" s="110"/>
    </row>
    <row r="990" spans="1:1" hidden="1" x14ac:dyDescent="0.25">
      <c r="A990" s="110"/>
    </row>
    <row r="991" spans="1:1" hidden="1" x14ac:dyDescent="0.25">
      <c r="A991" s="110"/>
    </row>
    <row r="992" spans="1:1" hidden="1" x14ac:dyDescent="0.25">
      <c r="A992" s="110"/>
    </row>
    <row r="993" spans="1:1" hidden="1" x14ac:dyDescent="0.25">
      <c r="A993" s="110"/>
    </row>
    <row r="994" spans="1:1" hidden="1" x14ac:dyDescent="0.25">
      <c r="A994" s="110"/>
    </row>
    <row r="995" spans="1:1" hidden="1" x14ac:dyDescent="0.25">
      <c r="A995" s="110"/>
    </row>
    <row r="996" spans="1:1" hidden="1" x14ac:dyDescent="0.25">
      <c r="A996" s="110"/>
    </row>
    <row r="997" spans="1:1" hidden="1" x14ac:dyDescent="0.25">
      <c r="A997" s="110"/>
    </row>
    <row r="998" spans="1:1" hidden="1" x14ac:dyDescent="0.25">
      <c r="A998" s="110"/>
    </row>
    <row r="999" spans="1:1" hidden="1" x14ac:dyDescent="0.25">
      <c r="A999" s="110"/>
    </row>
    <row r="1000" spans="1:1" hidden="1" x14ac:dyDescent="0.25">
      <c r="A1000" s="110"/>
    </row>
    <row r="1001" spans="1:1" hidden="1" x14ac:dyDescent="0.25">
      <c r="A1001" s="110"/>
    </row>
    <row r="1002" spans="1:1" hidden="1" x14ac:dyDescent="0.25">
      <c r="A1002" s="110"/>
    </row>
    <row r="1003" spans="1:1" hidden="1" x14ac:dyDescent="0.25">
      <c r="A1003" s="110"/>
    </row>
    <row r="1004" spans="1:1" hidden="1" x14ac:dyDescent="0.25">
      <c r="A1004" s="110"/>
    </row>
    <row r="1005" spans="1:1" hidden="1" x14ac:dyDescent="0.25">
      <c r="A1005" s="110"/>
    </row>
    <row r="1006" spans="1:1" hidden="1" x14ac:dyDescent="0.25">
      <c r="A1006" s="110"/>
    </row>
    <row r="1007" spans="1:1" hidden="1" x14ac:dyDescent="0.25">
      <c r="A1007" s="110"/>
    </row>
    <row r="1008" spans="1:1" hidden="1" x14ac:dyDescent="0.25">
      <c r="A1008" s="110"/>
    </row>
    <row r="1009" spans="1:1" hidden="1" x14ac:dyDescent="0.25">
      <c r="A1009" s="110"/>
    </row>
    <row r="1010" spans="1:1" hidden="1" x14ac:dyDescent="0.25">
      <c r="A1010" s="110"/>
    </row>
    <row r="1011" spans="1:1" hidden="1" x14ac:dyDescent="0.25">
      <c r="A1011" s="110"/>
    </row>
    <row r="1012" spans="1:1" hidden="1" x14ac:dyDescent="0.25">
      <c r="A1012" s="110"/>
    </row>
    <row r="1013" spans="1:1" hidden="1" x14ac:dyDescent="0.25">
      <c r="A1013" s="110"/>
    </row>
    <row r="1014" spans="1:1" hidden="1" x14ac:dyDescent="0.25">
      <c r="A1014" s="110"/>
    </row>
    <row r="1015" spans="1:1" hidden="1" x14ac:dyDescent="0.25">
      <c r="A1015" s="110"/>
    </row>
    <row r="1016" spans="1:1" hidden="1" x14ac:dyDescent="0.25">
      <c r="A1016" s="110"/>
    </row>
    <row r="1017" spans="1:1" hidden="1" x14ac:dyDescent="0.25">
      <c r="A1017" s="110"/>
    </row>
    <row r="1018" spans="1:1" hidden="1" x14ac:dyDescent="0.25">
      <c r="A1018" s="110"/>
    </row>
    <row r="1019" spans="1:1" hidden="1" x14ac:dyDescent="0.25">
      <c r="A1019" s="110"/>
    </row>
    <row r="1020" spans="1:1" hidden="1" x14ac:dyDescent="0.25">
      <c r="A1020" s="110"/>
    </row>
    <row r="1021" spans="1:1" hidden="1" x14ac:dyDescent="0.25">
      <c r="A1021" s="110"/>
    </row>
    <row r="1022" spans="1:1" hidden="1" x14ac:dyDescent="0.25">
      <c r="A1022" s="110"/>
    </row>
    <row r="1023" spans="1:1" hidden="1" x14ac:dyDescent="0.25">
      <c r="A1023" s="110"/>
    </row>
    <row r="1024" spans="1:1" hidden="1" x14ac:dyDescent="0.25">
      <c r="A1024" s="110"/>
    </row>
    <row r="1025" spans="1:1" hidden="1" x14ac:dyDescent="0.25">
      <c r="A1025" s="110"/>
    </row>
    <row r="1026" spans="1:1" hidden="1" x14ac:dyDescent="0.25">
      <c r="A1026" s="110"/>
    </row>
    <row r="1027" spans="1:1" hidden="1" x14ac:dyDescent="0.25">
      <c r="A1027" s="110"/>
    </row>
    <row r="1028" spans="1:1" hidden="1" x14ac:dyDescent="0.25">
      <c r="A1028" s="110"/>
    </row>
    <row r="1029" spans="1:1" hidden="1" x14ac:dyDescent="0.25">
      <c r="A1029" s="110"/>
    </row>
    <row r="1030" spans="1:1" hidden="1" x14ac:dyDescent="0.25">
      <c r="A1030" s="110"/>
    </row>
    <row r="1031" spans="1:1" hidden="1" x14ac:dyDescent="0.25">
      <c r="A1031" s="110"/>
    </row>
    <row r="1032" spans="1:1" hidden="1" x14ac:dyDescent="0.25">
      <c r="A1032" s="110"/>
    </row>
    <row r="1033" spans="1:1" hidden="1" x14ac:dyDescent="0.25">
      <c r="A1033" s="110"/>
    </row>
    <row r="1034" spans="1:1" hidden="1" x14ac:dyDescent="0.25">
      <c r="A1034" s="110"/>
    </row>
    <row r="1035" spans="1:1" hidden="1" x14ac:dyDescent="0.25">
      <c r="A1035" s="110"/>
    </row>
    <row r="1036" spans="1:1" hidden="1" x14ac:dyDescent="0.25">
      <c r="A1036" s="110"/>
    </row>
    <row r="1037" spans="1:1" hidden="1" x14ac:dyDescent="0.25">
      <c r="A1037" s="110"/>
    </row>
    <row r="1038" spans="1:1" hidden="1" x14ac:dyDescent="0.25">
      <c r="A1038" s="110"/>
    </row>
    <row r="1039" spans="1:1" hidden="1" x14ac:dyDescent="0.25">
      <c r="A1039" s="110"/>
    </row>
    <row r="1040" spans="1:1" hidden="1" x14ac:dyDescent="0.25">
      <c r="A1040" s="110"/>
    </row>
    <row r="1041" spans="1:1" hidden="1" x14ac:dyDescent="0.25">
      <c r="A1041" s="110"/>
    </row>
    <row r="1042" spans="1:1" hidden="1" x14ac:dyDescent="0.25">
      <c r="A1042" s="110"/>
    </row>
    <row r="1043" spans="1:1" hidden="1" x14ac:dyDescent="0.25">
      <c r="A1043" s="110"/>
    </row>
    <row r="1044" spans="1:1" hidden="1" x14ac:dyDescent="0.25">
      <c r="A1044" s="110"/>
    </row>
    <row r="1045" spans="1:1" hidden="1" x14ac:dyDescent="0.25">
      <c r="A1045" s="110"/>
    </row>
    <row r="1046" spans="1:1" hidden="1" x14ac:dyDescent="0.25">
      <c r="A1046" s="110"/>
    </row>
    <row r="1047" spans="1:1" hidden="1" x14ac:dyDescent="0.25">
      <c r="A1047" s="110"/>
    </row>
    <row r="1048" spans="1:1" hidden="1" x14ac:dyDescent="0.25">
      <c r="A1048" s="110"/>
    </row>
    <row r="1049" spans="1:1" hidden="1" x14ac:dyDescent="0.25">
      <c r="A1049" s="110"/>
    </row>
    <row r="1050" spans="1:1" hidden="1" x14ac:dyDescent="0.25">
      <c r="A1050" s="110"/>
    </row>
    <row r="1051" spans="1:1" hidden="1" x14ac:dyDescent="0.25">
      <c r="A1051" s="110"/>
    </row>
    <row r="1052" spans="1:1" hidden="1" x14ac:dyDescent="0.25">
      <c r="A1052" s="110"/>
    </row>
    <row r="1053" spans="1:1" hidden="1" x14ac:dyDescent="0.25">
      <c r="A1053" s="110"/>
    </row>
    <row r="1054" spans="1:1" hidden="1" x14ac:dyDescent="0.25">
      <c r="A1054" s="110"/>
    </row>
    <row r="1055" spans="1:1" hidden="1" x14ac:dyDescent="0.25">
      <c r="A1055" s="110"/>
    </row>
    <row r="1056" spans="1:1" hidden="1" x14ac:dyDescent="0.25">
      <c r="A1056" s="110"/>
    </row>
    <row r="1057" spans="1:1" hidden="1" x14ac:dyDescent="0.25">
      <c r="A1057" s="110"/>
    </row>
    <row r="1058" spans="1:1" hidden="1" x14ac:dyDescent="0.25">
      <c r="A1058" s="110"/>
    </row>
    <row r="1059" spans="1:1" hidden="1" x14ac:dyDescent="0.25">
      <c r="A1059" s="110"/>
    </row>
    <row r="1060" spans="1:1" hidden="1" x14ac:dyDescent="0.25">
      <c r="A1060" s="110"/>
    </row>
    <row r="1061" spans="1:1" hidden="1" x14ac:dyDescent="0.25">
      <c r="A1061" s="110"/>
    </row>
    <row r="1062" spans="1:1" hidden="1" x14ac:dyDescent="0.25">
      <c r="A1062" s="110"/>
    </row>
    <row r="1063" spans="1:1" hidden="1" x14ac:dyDescent="0.25">
      <c r="A1063" s="110"/>
    </row>
    <row r="1064" spans="1:1" hidden="1" x14ac:dyDescent="0.25">
      <c r="A1064" s="110"/>
    </row>
    <row r="1065" spans="1:1" hidden="1" x14ac:dyDescent="0.25">
      <c r="A1065" s="110"/>
    </row>
    <row r="1066" spans="1:1" hidden="1" x14ac:dyDescent="0.25">
      <c r="A1066" s="110"/>
    </row>
    <row r="1067" spans="1:1" hidden="1" x14ac:dyDescent="0.25">
      <c r="A1067" s="110"/>
    </row>
    <row r="1068" spans="1:1" hidden="1" x14ac:dyDescent="0.25">
      <c r="A1068" s="110"/>
    </row>
    <row r="1069" spans="1:1" hidden="1" x14ac:dyDescent="0.25">
      <c r="A1069" s="110"/>
    </row>
    <row r="1070" spans="1:1" hidden="1" x14ac:dyDescent="0.25">
      <c r="A1070" s="110"/>
    </row>
    <row r="1071" spans="1:1" hidden="1" x14ac:dyDescent="0.25">
      <c r="A1071" s="110"/>
    </row>
    <row r="1072" spans="1:1" hidden="1" x14ac:dyDescent="0.25">
      <c r="A1072" s="110"/>
    </row>
    <row r="1073" spans="1:1" hidden="1" x14ac:dyDescent="0.25">
      <c r="A1073" s="110"/>
    </row>
    <row r="1074" spans="1:1" hidden="1" x14ac:dyDescent="0.25">
      <c r="A1074" s="110"/>
    </row>
    <row r="1075" spans="1:1" hidden="1" x14ac:dyDescent="0.25">
      <c r="A1075" s="110"/>
    </row>
    <row r="1076" spans="1:1" hidden="1" x14ac:dyDescent="0.25">
      <c r="A1076" s="110"/>
    </row>
    <row r="1077" spans="1:1" hidden="1" x14ac:dyDescent="0.25">
      <c r="A1077" s="110"/>
    </row>
    <row r="1078" spans="1:1" hidden="1" x14ac:dyDescent="0.25">
      <c r="A1078" s="110"/>
    </row>
    <row r="1079" spans="1:1" hidden="1" x14ac:dyDescent="0.25">
      <c r="A1079" s="110"/>
    </row>
    <row r="1080" spans="1:1" hidden="1" x14ac:dyDescent="0.25">
      <c r="A1080" s="110"/>
    </row>
    <row r="1081" spans="1:1" hidden="1" x14ac:dyDescent="0.25">
      <c r="A1081" s="110"/>
    </row>
    <row r="1082" spans="1:1" hidden="1" x14ac:dyDescent="0.25">
      <c r="A1082" s="110"/>
    </row>
    <row r="1083" spans="1:1" hidden="1" x14ac:dyDescent="0.25">
      <c r="A1083" s="110"/>
    </row>
    <row r="1084" spans="1:1" hidden="1" x14ac:dyDescent="0.25">
      <c r="A1084" s="110"/>
    </row>
    <row r="1085" spans="1:1" hidden="1" x14ac:dyDescent="0.25">
      <c r="A1085" s="110"/>
    </row>
    <row r="1086" spans="1:1" hidden="1" x14ac:dyDescent="0.25">
      <c r="A1086" s="110"/>
    </row>
    <row r="1087" spans="1:1" hidden="1" x14ac:dyDescent="0.25">
      <c r="A1087" s="110"/>
    </row>
    <row r="1088" spans="1:1" hidden="1" x14ac:dyDescent="0.25">
      <c r="A1088" s="110"/>
    </row>
    <row r="1089" spans="1:1" hidden="1" x14ac:dyDescent="0.25">
      <c r="A1089" s="110"/>
    </row>
    <row r="1090" spans="1:1" hidden="1" x14ac:dyDescent="0.25">
      <c r="A1090" s="110"/>
    </row>
    <row r="1091" spans="1:1" hidden="1" x14ac:dyDescent="0.25">
      <c r="A1091" s="110"/>
    </row>
    <row r="1092" spans="1:1" hidden="1" x14ac:dyDescent="0.25">
      <c r="A1092" s="110"/>
    </row>
    <row r="1093" spans="1:1" hidden="1" x14ac:dyDescent="0.25">
      <c r="A1093" s="110"/>
    </row>
    <row r="1094" spans="1:1" hidden="1" x14ac:dyDescent="0.25">
      <c r="A1094" s="110"/>
    </row>
    <row r="1095" spans="1:1" hidden="1" x14ac:dyDescent="0.25">
      <c r="A1095" s="110"/>
    </row>
    <row r="1096" spans="1:1" hidden="1" x14ac:dyDescent="0.25">
      <c r="A1096" s="110"/>
    </row>
    <row r="1097" spans="1:1" hidden="1" x14ac:dyDescent="0.25">
      <c r="A1097" s="110"/>
    </row>
    <row r="1098" spans="1:1" hidden="1" x14ac:dyDescent="0.25">
      <c r="A1098" s="110"/>
    </row>
    <row r="1099" spans="1:1" hidden="1" x14ac:dyDescent="0.25">
      <c r="A1099" s="110"/>
    </row>
    <row r="1100" spans="1:1" hidden="1" x14ac:dyDescent="0.25">
      <c r="A1100" s="110"/>
    </row>
    <row r="1101" spans="1:1" hidden="1" x14ac:dyDescent="0.25">
      <c r="A1101" s="110"/>
    </row>
    <row r="1102" spans="1:1" hidden="1" x14ac:dyDescent="0.25">
      <c r="A1102" s="110"/>
    </row>
    <row r="1103" spans="1:1" hidden="1" x14ac:dyDescent="0.25">
      <c r="A1103" s="110"/>
    </row>
    <row r="1104" spans="1:1" hidden="1" x14ac:dyDescent="0.25">
      <c r="A1104" s="110"/>
    </row>
    <row r="1105" spans="1:1" hidden="1" x14ac:dyDescent="0.25">
      <c r="A1105" s="110"/>
    </row>
    <row r="1106" spans="1:1" hidden="1" x14ac:dyDescent="0.25">
      <c r="A1106" s="110"/>
    </row>
    <row r="1107" spans="1:1" hidden="1" x14ac:dyDescent="0.25">
      <c r="A1107" s="110"/>
    </row>
    <row r="1108" spans="1:1" hidden="1" x14ac:dyDescent="0.25">
      <c r="A1108" s="110"/>
    </row>
    <row r="1109" spans="1:1" hidden="1" x14ac:dyDescent="0.25">
      <c r="A1109" s="110"/>
    </row>
    <row r="1110" spans="1:1" hidden="1" x14ac:dyDescent="0.25">
      <c r="A1110" s="110"/>
    </row>
    <row r="1111" spans="1:1" hidden="1" x14ac:dyDescent="0.25">
      <c r="A1111" s="110"/>
    </row>
    <row r="1112" spans="1:1" hidden="1" x14ac:dyDescent="0.25">
      <c r="A1112" s="110"/>
    </row>
    <row r="1113" spans="1:1" hidden="1" x14ac:dyDescent="0.25">
      <c r="A1113" s="110"/>
    </row>
    <row r="1114" spans="1:1" hidden="1" x14ac:dyDescent="0.25">
      <c r="A1114" s="110"/>
    </row>
    <row r="1115" spans="1:1" hidden="1" x14ac:dyDescent="0.25">
      <c r="A1115" s="110"/>
    </row>
    <row r="1116" spans="1:1" hidden="1" x14ac:dyDescent="0.25">
      <c r="A1116" s="110"/>
    </row>
    <row r="1117" spans="1:1" hidden="1" x14ac:dyDescent="0.25">
      <c r="A1117" s="110"/>
    </row>
    <row r="1118" spans="1:1" hidden="1" x14ac:dyDescent="0.25">
      <c r="A1118" s="110"/>
    </row>
    <row r="1119" spans="1:1" hidden="1" x14ac:dyDescent="0.25">
      <c r="A1119" s="110"/>
    </row>
    <row r="1120" spans="1:1" hidden="1" x14ac:dyDescent="0.25">
      <c r="A1120" s="110"/>
    </row>
    <row r="1121" spans="1:1" hidden="1" x14ac:dyDescent="0.25">
      <c r="A1121" s="110"/>
    </row>
    <row r="1122" spans="1:1" hidden="1" x14ac:dyDescent="0.25">
      <c r="A1122" s="110"/>
    </row>
    <row r="1123" spans="1:1" hidden="1" x14ac:dyDescent="0.25">
      <c r="A1123" s="110"/>
    </row>
    <row r="1124" spans="1:1" hidden="1" x14ac:dyDescent="0.25">
      <c r="A1124" s="110"/>
    </row>
    <row r="1125" spans="1:1" hidden="1" x14ac:dyDescent="0.25">
      <c r="A1125" s="110"/>
    </row>
    <row r="1126" spans="1:1" hidden="1" x14ac:dyDescent="0.25">
      <c r="A1126" s="110"/>
    </row>
    <row r="1127" spans="1:1" hidden="1" x14ac:dyDescent="0.25">
      <c r="A1127" s="110"/>
    </row>
    <row r="1128" spans="1:1" hidden="1" x14ac:dyDescent="0.25">
      <c r="A1128" s="110"/>
    </row>
    <row r="1129" spans="1:1" hidden="1" x14ac:dyDescent="0.25">
      <c r="A1129" s="110"/>
    </row>
    <row r="1130" spans="1:1" hidden="1" x14ac:dyDescent="0.25">
      <c r="A1130" s="110"/>
    </row>
    <row r="1131" spans="1:1" hidden="1" x14ac:dyDescent="0.25">
      <c r="A1131" s="110"/>
    </row>
    <row r="1132" spans="1:1" hidden="1" x14ac:dyDescent="0.25">
      <c r="A1132" s="110"/>
    </row>
    <row r="1133" spans="1:1" hidden="1" x14ac:dyDescent="0.25">
      <c r="A1133" s="110"/>
    </row>
    <row r="1134" spans="1:1" hidden="1" x14ac:dyDescent="0.25">
      <c r="A1134" s="110"/>
    </row>
    <row r="1135" spans="1:1" hidden="1" x14ac:dyDescent="0.25">
      <c r="A1135" s="110"/>
    </row>
    <row r="1136" spans="1:1" hidden="1" x14ac:dyDescent="0.25">
      <c r="A1136" s="110"/>
    </row>
    <row r="1137" spans="1:1" hidden="1" x14ac:dyDescent="0.25">
      <c r="A1137" s="110"/>
    </row>
    <row r="1138" spans="1:1" hidden="1" x14ac:dyDescent="0.25">
      <c r="A1138" s="110"/>
    </row>
    <row r="1139" spans="1:1" hidden="1" x14ac:dyDescent="0.25">
      <c r="A1139" s="110"/>
    </row>
    <row r="1140" spans="1:1" hidden="1" x14ac:dyDescent="0.25">
      <c r="A1140" s="110"/>
    </row>
    <row r="1141" spans="1:1" hidden="1" x14ac:dyDescent="0.25">
      <c r="A1141" s="110"/>
    </row>
    <row r="1142" spans="1:1" hidden="1" x14ac:dyDescent="0.25">
      <c r="A1142" s="110"/>
    </row>
    <row r="1143" spans="1:1" hidden="1" x14ac:dyDescent="0.25">
      <c r="A1143" s="110"/>
    </row>
    <row r="1144" spans="1:1" hidden="1" x14ac:dyDescent="0.25">
      <c r="A1144" s="110"/>
    </row>
    <row r="1145" spans="1:1" hidden="1" x14ac:dyDescent="0.25">
      <c r="A1145" s="110"/>
    </row>
    <row r="1146" spans="1:1" hidden="1" x14ac:dyDescent="0.25">
      <c r="A1146" s="110"/>
    </row>
    <row r="1147" spans="1:1" hidden="1" x14ac:dyDescent="0.25">
      <c r="A1147" s="110"/>
    </row>
    <row r="1148" spans="1:1" hidden="1" x14ac:dyDescent="0.25">
      <c r="A1148" s="110"/>
    </row>
    <row r="1149" spans="1:1" hidden="1" x14ac:dyDescent="0.25">
      <c r="A1149" s="110"/>
    </row>
    <row r="1150" spans="1:1" hidden="1" x14ac:dyDescent="0.25">
      <c r="A1150" s="110"/>
    </row>
    <row r="1151" spans="1:1" hidden="1" x14ac:dyDescent="0.25">
      <c r="A1151" s="110"/>
    </row>
    <row r="1152" spans="1:1" hidden="1" x14ac:dyDescent="0.25">
      <c r="A1152" s="110"/>
    </row>
    <row r="1153" spans="1:1" hidden="1" x14ac:dyDescent="0.25">
      <c r="A1153" s="110"/>
    </row>
    <row r="1154" spans="1:1" hidden="1" x14ac:dyDescent="0.25">
      <c r="A1154" s="110"/>
    </row>
    <row r="1155" spans="1:1" hidden="1" x14ac:dyDescent="0.25">
      <c r="A1155" s="110"/>
    </row>
    <row r="1156" spans="1:1" hidden="1" x14ac:dyDescent="0.25">
      <c r="A1156" s="110"/>
    </row>
    <row r="1157" spans="1:1" hidden="1" x14ac:dyDescent="0.25">
      <c r="A1157" s="110"/>
    </row>
    <row r="1158" spans="1:1" hidden="1" x14ac:dyDescent="0.25">
      <c r="A1158" s="110"/>
    </row>
    <row r="1159" spans="1:1" hidden="1" x14ac:dyDescent="0.25">
      <c r="A1159" s="110"/>
    </row>
    <row r="1160" spans="1:1" hidden="1" x14ac:dyDescent="0.25">
      <c r="A1160" s="110"/>
    </row>
    <row r="1161" spans="1:1" hidden="1" x14ac:dyDescent="0.25">
      <c r="A1161" s="110"/>
    </row>
    <row r="1162" spans="1:1" hidden="1" x14ac:dyDescent="0.25">
      <c r="A1162" s="110"/>
    </row>
    <row r="1163" spans="1:1" hidden="1" x14ac:dyDescent="0.25">
      <c r="A1163" s="110"/>
    </row>
    <row r="1164" spans="1:1" hidden="1" x14ac:dyDescent="0.25">
      <c r="A1164" s="110"/>
    </row>
    <row r="1165" spans="1:1" hidden="1" x14ac:dyDescent="0.25">
      <c r="A1165" s="110"/>
    </row>
    <row r="1166" spans="1:1" hidden="1" x14ac:dyDescent="0.25">
      <c r="A1166" s="110"/>
    </row>
    <row r="1167" spans="1:1" hidden="1" x14ac:dyDescent="0.25">
      <c r="A1167" s="110"/>
    </row>
    <row r="1168" spans="1:1" hidden="1" x14ac:dyDescent="0.25">
      <c r="A1168" s="110"/>
    </row>
    <row r="1169" spans="1:1" hidden="1" x14ac:dyDescent="0.25">
      <c r="A1169" s="110"/>
    </row>
    <row r="1170" spans="1:1" hidden="1" x14ac:dyDescent="0.25">
      <c r="A1170" s="110"/>
    </row>
    <row r="1171" spans="1:1" hidden="1" x14ac:dyDescent="0.25">
      <c r="A1171" s="110"/>
    </row>
    <row r="1172" spans="1:1" hidden="1" x14ac:dyDescent="0.25">
      <c r="A1172" s="110"/>
    </row>
    <row r="1173" spans="1:1" hidden="1" x14ac:dyDescent="0.25">
      <c r="A1173" s="110"/>
    </row>
    <row r="1174" spans="1:1" hidden="1" x14ac:dyDescent="0.25">
      <c r="A1174" s="110"/>
    </row>
    <row r="1175" spans="1:1" hidden="1" x14ac:dyDescent="0.25">
      <c r="A1175" s="110"/>
    </row>
    <row r="1176" spans="1:1" hidden="1" x14ac:dyDescent="0.25">
      <c r="A1176" s="110"/>
    </row>
    <row r="1177" spans="1:1" hidden="1" x14ac:dyDescent="0.25">
      <c r="A1177" s="110"/>
    </row>
    <row r="1178" spans="1:1" hidden="1" x14ac:dyDescent="0.25">
      <c r="A1178" s="110"/>
    </row>
    <row r="1179" spans="1:1" hidden="1" x14ac:dyDescent="0.25">
      <c r="A1179" s="110"/>
    </row>
    <row r="1180" spans="1:1" hidden="1" x14ac:dyDescent="0.25">
      <c r="A1180" s="110"/>
    </row>
    <row r="1181" spans="1:1" hidden="1" x14ac:dyDescent="0.25">
      <c r="A1181" s="110"/>
    </row>
    <row r="1182" spans="1:1" hidden="1" x14ac:dyDescent="0.25">
      <c r="A1182" s="110"/>
    </row>
    <row r="1183" spans="1:1" hidden="1" x14ac:dyDescent="0.25">
      <c r="A1183" s="110"/>
    </row>
    <row r="1184" spans="1:1" hidden="1" x14ac:dyDescent="0.25">
      <c r="A1184" s="110"/>
    </row>
    <row r="1185" spans="1:1" hidden="1" x14ac:dyDescent="0.25">
      <c r="A1185" s="110"/>
    </row>
    <row r="1186" spans="1:1" hidden="1" x14ac:dyDescent="0.25">
      <c r="A1186" s="110"/>
    </row>
    <row r="1187" spans="1:1" hidden="1" x14ac:dyDescent="0.25">
      <c r="A1187" s="110"/>
    </row>
    <row r="1188" spans="1:1" hidden="1" x14ac:dyDescent="0.25">
      <c r="A1188" s="110"/>
    </row>
    <row r="1189" spans="1:1" hidden="1" x14ac:dyDescent="0.25">
      <c r="A1189" s="110"/>
    </row>
    <row r="1190" spans="1:1" hidden="1" x14ac:dyDescent="0.25">
      <c r="A1190" s="110"/>
    </row>
    <row r="1191" spans="1:1" hidden="1" x14ac:dyDescent="0.25">
      <c r="A1191" s="110"/>
    </row>
    <row r="1192" spans="1:1" hidden="1" x14ac:dyDescent="0.25">
      <c r="A1192" s="110"/>
    </row>
    <row r="1193" spans="1:1" hidden="1" x14ac:dyDescent="0.25">
      <c r="A1193" s="110"/>
    </row>
    <row r="1194" spans="1:1" hidden="1" x14ac:dyDescent="0.25">
      <c r="A1194" s="110"/>
    </row>
    <row r="1195" spans="1:1" hidden="1" x14ac:dyDescent="0.25">
      <c r="A1195" s="110"/>
    </row>
    <row r="1196" spans="1:1" hidden="1" x14ac:dyDescent="0.25">
      <c r="A1196" s="110"/>
    </row>
    <row r="1197" spans="1:1" hidden="1" x14ac:dyDescent="0.25">
      <c r="A1197" s="110"/>
    </row>
    <row r="1198" spans="1:1" hidden="1" x14ac:dyDescent="0.25">
      <c r="A1198" s="110"/>
    </row>
    <row r="1199" spans="1:1" hidden="1" x14ac:dyDescent="0.25">
      <c r="A1199" s="110"/>
    </row>
    <row r="1200" spans="1:1" hidden="1" x14ac:dyDescent="0.25">
      <c r="A1200" s="110"/>
    </row>
    <row r="1201" spans="1:1" hidden="1" x14ac:dyDescent="0.25">
      <c r="A1201" s="110"/>
    </row>
    <row r="1202" spans="1:1" hidden="1" x14ac:dyDescent="0.25">
      <c r="A1202" s="110"/>
    </row>
    <row r="1203" spans="1:1" hidden="1" x14ac:dyDescent="0.25">
      <c r="A1203" s="110"/>
    </row>
    <row r="1204" spans="1:1" hidden="1" x14ac:dyDescent="0.25">
      <c r="A1204" s="110"/>
    </row>
    <row r="1205" spans="1:1" hidden="1" x14ac:dyDescent="0.25">
      <c r="A1205" s="110"/>
    </row>
    <row r="1206" spans="1:1" hidden="1" x14ac:dyDescent="0.25">
      <c r="A1206" s="110"/>
    </row>
    <row r="1207" spans="1:1" hidden="1" x14ac:dyDescent="0.25">
      <c r="A1207" s="110"/>
    </row>
    <row r="1208" spans="1:1" hidden="1" x14ac:dyDescent="0.25">
      <c r="A1208" s="110"/>
    </row>
    <row r="1209" spans="1:1" hidden="1" x14ac:dyDescent="0.25">
      <c r="A1209" s="110"/>
    </row>
    <row r="1210" spans="1:1" hidden="1" x14ac:dyDescent="0.25">
      <c r="A1210" s="110"/>
    </row>
    <row r="1211" spans="1:1" hidden="1" x14ac:dyDescent="0.25">
      <c r="A1211" s="110"/>
    </row>
    <row r="1212" spans="1:1" hidden="1" x14ac:dyDescent="0.25">
      <c r="A1212" s="110"/>
    </row>
    <row r="1213" spans="1:1" hidden="1" x14ac:dyDescent="0.25">
      <c r="A1213" s="110"/>
    </row>
    <row r="1214" spans="1:1" hidden="1" x14ac:dyDescent="0.25">
      <c r="A1214" s="110"/>
    </row>
    <row r="1215" spans="1:1" hidden="1" x14ac:dyDescent="0.25">
      <c r="A1215" s="110"/>
    </row>
    <row r="1216" spans="1:1" hidden="1" x14ac:dyDescent="0.25">
      <c r="A1216" s="110"/>
    </row>
    <row r="1217" spans="1:1" hidden="1" x14ac:dyDescent="0.25">
      <c r="A1217" s="110"/>
    </row>
    <row r="1218" spans="1:1" hidden="1" x14ac:dyDescent="0.25">
      <c r="A1218" s="110"/>
    </row>
    <row r="1219" spans="1:1" hidden="1" x14ac:dyDescent="0.25">
      <c r="A1219" s="110"/>
    </row>
    <row r="1220" spans="1:1" hidden="1" x14ac:dyDescent="0.25">
      <c r="A1220" s="110"/>
    </row>
    <row r="1221" spans="1:1" hidden="1" x14ac:dyDescent="0.25">
      <c r="A1221" s="110"/>
    </row>
    <row r="1222" spans="1:1" hidden="1" x14ac:dyDescent="0.25">
      <c r="A1222" s="110"/>
    </row>
    <row r="1223" spans="1:1" hidden="1" x14ac:dyDescent="0.25">
      <c r="A1223" s="110"/>
    </row>
    <row r="1224" spans="1:1" hidden="1" x14ac:dyDescent="0.25">
      <c r="A1224" s="110"/>
    </row>
    <row r="1225" spans="1:1" hidden="1" x14ac:dyDescent="0.25">
      <c r="A1225" s="110"/>
    </row>
    <row r="1226" spans="1:1" hidden="1" x14ac:dyDescent="0.25">
      <c r="A1226" s="110"/>
    </row>
    <row r="1227" spans="1:1" hidden="1" x14ac:dyDescent="0.25">
      <c r="A1227" s="110"/>
    </row>
    <row r="1228" spans="1:1" hidden="1" x14ac:dyDescent="0.25">
      <c r="A1228" s="110"/>
    </row>
    <row r="1229" spans="1:1" hidden="1" x14ac:dyDescent="0.25">
      <c r="A1229" s="110"/>
    </row>
    <row r="1230" spans="1:1" hidden="1" x14ac:dyDescent="0.25">
      <c r="A1230" s="110"/>
    </row>
    <row r="1231" spans="1:1" hidden="1" x14ac:dyDescent="0.25">
      <c r="A1231" s="110"/>
    </row>
    <row r="1232" spans="1:1" hidden="1" x14ac:dyDescent="0.25">
      <c r="A1232" s="110"/>
    </row>
    <row r="1233" spans="1:1" hidden="1" x14ac:dyDescent="0.25">
      <c r="A1233" s="110"/>
    </row>
    <row r="1234" spans="1:1" hidden="1" x14ac:dyDescent="0.25">
      <c r="A1234" s="110"/>
    </row>
    <row r="1235" spans="1:1" hidden="1" x14ac:dyDescent="0.25">
      <c r="A1235" s="110"/>
    </row>
    <row r="1236" spans="1:1" hidden="1" x14ac:dyDescent="0.25">
      <c r="A1236" s="110"/>
    </row>
    <row r="1237" spans="1:1" hidden="1" x14ac:dyDescent="0.25">
      <c r="A1237" s="110"/>
    </row>
    <row r="1238" spans="1:1" hidden="1" x14ac:dyDescent="0.25">
      <c r="A1238" s="110"/>
    </row>
    <row r="1239" spans="1:1" hidden="1" x14ac:dyDescent="0.25">
      <c r="A1239" s="110"/>
    </row>
    <row r="1240" spans="1:1" hidden="1" x14ac:dyDescent="0.25">
      <c r="A1240" s="110"/>
    </row>
    <row r="1241" spans="1:1" hidden="1" x14ac:dyDescent="0.25">
      <c r="A1241" s="110"/>
    </row>
    <row r="1242" spans="1:1" hidden="1" x14ac:dyDescent="0.25">
      <c r="A1242" s="110"/>
    </row>
    <row r="1243" spans="1:1" hidden="1" x14ac:dyDescent="0.25">
      <c r="A1243" s="110"/>
    </row>
    <row r="1244" spans="1:1" hidden="1" x14ac:dyDescent="0.25">
      <c r="A1244" s="110"/>
    </row>
    <row r="1245" spans="1:1" hidden="1" x14ac:dyDescent="0.25">
      <c r="A1245" s="110"/>
    </row>
    <row r="1246" spans="1:1" hidden="1" x14ac:dyDescent="0.25">
      <c r="A1246" s="110"/>
    </row>
    <row r="1247" spans="1:1" hidden="1" x14ac:dyDescent="0.25">
      <c r="A1247" s="110"/>
    </row>
    <row r="1248" spans="1:1" hidden="1" x14ac:dyDescent="0.25">
      <c r="A1248" s="110"/>
    </row>
    <row r="1249" spans="1:1" hidden="1" x14ac:dyDescent="0.25">
      <c r="A1249" s="110"/>
    </row>
    <row r="1250" spans="1:1" hidden="1" x14ac:dyDescent="0.25">
      <c r="A1250" s="110"/>
    </row>
    <row r="1251" spans="1:1" hidden="1" x14ac:dyDescent="0.25">
      <c r="A1251" s="110"/>
    </row>
    <row r="1252" spans="1:1" hidden="1" x14ac:dyDescent="0.25">
      <c r="A1252" s="110"/>
    </row>
    <row r="1253" spans="1:1" hidden="1" x14ac:dyDescent="0.25">
      <c r="A1253" s="110"/>
    </row>
    <row r="1254" spans="1:1" hidden="1" x14ac:dyDescent="0.25">
      <c r="A1254" s="110"/>
    </row>
    <row r="1255" spans="1:1" hidden="1" x14ac:dyDescent="0.25">
      <c r="A1255" s="110"/>
    </row>
    <row r="1256" spans="1:1" hidden="1" x14ac:dyDescent="0.25">
      <c r="A1256" s="110"/>
    </row>
    <row r="1257" spans="1:1" hidden="1" x14ac:dyDescent="0.25">
      <c r="A1257" s="110"/>
    </row>
    <row r="1258" spans="1:1" hidden="1" x14ac:dyDescent="0.25">
      <c r="A1258" s="110"/>
    </row>
    <row r="1259" spans="1:1" hidden="1" x14ac:dyDescent="0.25">
      <c r="A1259" s="110"/>
    </row>
    <row r="1260" spans="1:1" hidden="1" x14ac:dyDescent="0.25">
      <c r="A1260" s="110"/>
    </row>
    <row r="1261" spans="1:1" hidden="1" x14ac:dyDescent="0.25">
      <c r="A1261" s="110"/>
    </row>
    <row r="1262" spans="1:1" hidden="1" x14ac:dyDescent="0.25">
      <c r="A1262" s="110"/>
    </row>
    <row r="1263" spans="1:1" hidden="1" x14ac:dyDescent="0.25">
      <c r="A1263" s="110"/>
    </row>
    <row r="1264" spans="1:1" hidden="1" x14ac:dyDescent="0.25">
      <c r="A1264" s="110"/>
    </row>
    <row r="1265" spans="1:1" hidden="1" x14ac:dyDescent="0.25">
      <c r="A1265" s="110"/>
    </row>
    <row r="1266" spans="1:1" hidden="1" x14ac:dyDescent="0.25">
      <c r="A1266" s="110"/>
    </row>
    <row r="1267" spans="1:1" hidden="1" x14ac:dyDescent="0.25">
      <c r="A1267" s="110"/>
    </row>
    <row r="1268" spans="1:1" hidden="1" x14ac:dyDescent="0.25">
      <c r="A1268" s="110"/>
    </row>
    <row r="1269" spans="1:1" hidden="1" x14ac:dyDescent="0.25">
      <c r="A1269" s="110"/>
    </row>
    <row r="1270" spans="1:1" hidden="1" x14ac:dyDescent="0.25">
      <c r="A1270" s="110"/>
    </row>
    <row r="1271" spans="1:1" hidden="1" x14ac:dyDescent="0.25">
      <c r="A1271" s="110"/>
    </row>
    <row r="1272" spans="1:1" hidden="1" x14ac:dyDescent="0.25">
      <c r="A1272" s="110"/>
    </row>
    <row r="1273" spans="1:1" hidden="1" x14ac:dyDescent="0.25">
      <c r="A1273" s="110"/>
    </row>
    <row r="1274" spans="1:1" hidden="1" x14ac:dyDescent="0.25">
      <c r="A1274" s="110"/>
    </row>
    <row r="1275" spans="1:1" hidden="1" x14ac:dyDescent="0.25">
      <c r="A1275" s="110"/>
    </row>
    <row r="1276" spans="1:1" hidden="1" x14ac:dyDescent="0.25">
      <c r="A1276" s="110"/>
    </row>
    <row r="1277" spans="1:1" hidden="1" x14ac:dyDescent="0.25">
      <c r="A1277" s="110"/>
    </row>
    <row r="1278" spans="1:1" hidden="1" x14ac:dyDescent="0.25">
      <c r="A1278" s="110"/>
    </row>
    <row r="1279" spans="1:1" hidden="1" x14ac:dyDescent="0.25">
      <c r="A1279" s="110"/>
    </row>
    <row r="1280" spans="1:1" hidden="1" x14ac:dyDescent="0.25">
      <c r="A1280" s="110"/>
    </row>
    <row r="1281" spans="1:1" hidden="1" x14ac:dyDescent="0.25">
      <c r="A1281" s="110"/>
    </row>
    <row r="1282" spans="1:1" hidden="1" x14ac:dyDescent="0.25">
      <c r="A1282" s="110"/>
    </row>
    <row r="1283" spans="1:1" hidden="1" x14ac:dyDescent="0.25">
      <c r="A1283" s="110"/>
    </row>
    <row r="1284" spans="1:1" hidden="1" x14ac:dyDescent="0.25">
      <c r="A1284" s="110"/>
    </row>
    <row r="1285" spans="1:1" hidden="1" x14ac:dyDescent="0.25">
      <c r="A1285" s="110"/>
    </row>
    <row r="1286" spans="1:1" hidden="1" x14ac:dyDescent="0.25">
      <c r="A1286" s="110"/>
    </row>
    <row r="1287" spans="1:1" hidden="1" x14ac:dyDescent="0.25">
      <c r="A1287" s="110"/>
    </row>
    <row r="1288" spans="1:1" hidden="1" x14ac:dyDescent="0.25">
      <c r="A1288" s="110"/>
    </row>
    <row r="1289" spans="1:1" hidden="1" x14ac:dyDescent="0.25">
      <c r="A1289" s="110"/>
    </row>
    <row r="1290" spans="1:1" hidden="1" x14ac:dyDescent="0.25">
      <c r="A1290" s="110"/>
    </row>
    <row r="1291" spans="1:1" hidden="1" x14ac:dyDescent="0.25">
      <c r="A1291" s="110"/>
    </row>
    <row r="1292" spans="1:1" hidden="1" x14ac:dyDescent="0.25">
      <c r="A1292" s="110"/>
    </row>
    <row r="1293" spans="1:1" hidden="1" x14ac:dyDescent="0.25">
      <c r="A1293" s="110"/>
    </row>
    <row r="1294" spans="1:1" hidden="1" x14ac:dyDescent="0.25">
      <c r="A1294" s="110"/>
    </row>
    <row r="1295" spans="1:1" hidden="1" x14ac:dyDescent="0.25">
      <c r="A1295" s="110"/>
    </row>
    <row r="1296" spans="1:1" hidden="1" x14ac:dyDescent="0.25">
      <c r="A1296" s="110"/>
    </row>
    <row r="1297" spans="1:1" hidden="1" x14ac:dyDescent="0.25">
      <c r="A1297" s="110"/>
    </row>
    <row r="1298" spans="1:1" hidden="1" x14ac:dyDescent="0.25">
      <c r="A1298" s="110"/>
    </row>
    <row r="1299" spans="1:1" hidden="1" x14ac:dyDescent="0.25">
      <c r="A1299" s="110"/>
    </row>
    <row r="1300" spans="1:1" hidden="1" x14ac:dyDescent="0.25">
      <c r="A1300" s="110"/>
    </row>
    <row r="1301" spans="1:1" hidden="1" x14ac:dyDescent="0.25">
      <c r="A1301" s="110"/>
    </row>
    <row r="1302" spans="1:1" hidden="1" x14ac:dyDescent="0.25">
      <c r="A1302" s="110"/>
    </row>
    <row r="1303" spans="1:1" hidden="1" x14ac:dyDescent="0.25">
      <c r="A1303" s="110"/>
    </row>
    <row r="1304" spans="1:1" hidden="1" x14ac:dyDescent="0.25">
      <c r="A1304" s="110"/>
    </row>
    <row r="1305" spans="1:1" hidden="1" x14ac:dyDescent="0.25">
      <c r="A1305" s="110"/>
    </row>
    <row r="1306" spans="1:1" hidden="1" x14ac:dyDescent="0.25">
      <c r="A1306" s="110"/>
    </row>
    <row r="1307" spans="1:1" hidden="1" x14ac:dyDescent="0.25">
      <c r="A1307" s="110"/>
    </row>
    <row r="1308" spans="1:1" hidden="1" x14ac:dyDescent="0.25">
      <c r="A1308" s="110"/>
    </row>
    <row r="1309" spans="1:1" hidden="1" x14ac:dyDescent="0.25">
      <c r="A1309" s="110"/>
    </row>
    <row r="1310" spans="1:1" hidden="1" x14ac:dyDescent="0.25">
      <c r="A1310" s="110"/>
    </row>
    <row r="1311" spans="1:1" hidden="1" x14ac:dyDescent="0.25">
      <c r="A1311" s="110"/>
    </row>
    <row r="1312" spans="1:1" hidden="1" x14ac:dyDescent="0.25">
      <c r="A1312" s="110"/>
    </row>
    <row r="1313" spans="1:1" hidden="1" x14ac:dyDescent="0.25">
      <c r="A1313" s="110"/>
    </row>
    <row r="1314" spans="1:1" hidden="1" x14ac:dyDescent="0.25">
      <c r="A1314" s="110"/>
    </row>
    <row r="1315" spans="1:1" hidden="1" x14ac:dyDescent="0.25">
      <c r="A1315" s="110"/>
    </row>
    <row r="1316" spans="1:1" hidden="1" x14ac:dyDescent="0.25">
      <c r="A1316" s="110"/>
    </row>
    <row r="1317" spans="1:1" hidden="1" x14ac:dyDescent="0.25">
      <c r="A1317" s="110"/>
    </row>
    <row r="1318" spans="1:1" hidden="1" x14ac:dyDescent="0.25">
      <c r="A1318" s="110"/>
    </row>
    <row r="1319" spans="1:1" hidden="1" x14ac:dyDescent="0.25">
      <c r="A1319" s="110"/>
    </row>
    <row r="1320" spans="1:1" hidden="1" x14ac:dyDescent="0.25">
      <c r="A1320" s="110"/>
    </row>
    <row r="1321" spans="1:1" hidden="1" x14ac:dyDescent="0.25">
      <c r="A1321" s="110"/>
    </row>
    <row r="1322" spans="1:1" hidden="1" x14ac:dyDescent="0.25">
      <c r="A1322" s="110"/>
    </row>
    <row r="1323" spans="1:1" hidden="1" x14ac:dyDescent="0.25">
      <c r="A1323" s="110"/>
    </row>
    <row r="1324" spans="1:1" hidden="1" x14ac:dyDescent="0.25">
      <c r="A1324" s="110"/>
    </row>
    <row r="1325" spans="1:1" hidden="1" x14ac:dyDescent="0.25">
      <c r="A1325" s="110"/>
    </row>
    <row r="1326" spans="1:1" hidden="1" x14ac:dyDescent="0.25">
      <c r="A1326" s="110"/>
    </row>
    <row r="1327" spans="1:1" hidden="1" x14ac:dyDescent="0.25">
      <c r="A1327" s="110"/>
    </row>
    <row r="1328" spans="1:1" hidden="1" x14ac:dyDescent="0.25">
      <c r="A1328" s="110"/>
    </row>
    <row r="1329" spans="1:1" hidden="1" x14ac:dyDescent="0.25">
      <c r="A1329" s="110"/>
    </row>
    <row r="1330" spans="1:1" hidden="1" x14ac:dyDescent="0.25">
      <c r="A1330" s="110"/>
    </row>
    <row r="1331" spans="1:1" hidden="1" x14ac:dyDescent="0.25">
      <c r="A1331" s="110"/>
    </row>
    <row r="1332" spans="1:1" hidden="1" x14ac:dyDescent="0.25">
      <c r="A1332" s="110"/>
    </row>
    <row r="1333" spans="1:1" hidden="1" x14ac:dyDescent="0.25">
      <c r="A1333" s="110"/>
    </row>
    <row r="1334" spans="1:1" hidden="1" x14ac:dyDescent="0.25">
      <c r="A1334" s="110"/>
    </row>
    <row r="1335" spans="1:1" hidden="1" x14ac:dyDescent="0.25">
      <c r="A1335" s="110"/>
    </row>
    <row r="1336" spans="1:1" hidden="1" x14ac:dyDescent="0.25">
      <c r="A1336" s="110"/>
    </row>
    <row r="1337" spans="1:1" hidden="1" x14ac:dyDescent="0.25">
      <c r="A1337" s="110"/>
    </row>
    <row r="1338" spans="1:1" hidden="1" x14ac:dyDescent="0.25">
      <c r="A1338" s="110"/>
    </row>
    <row r="1339" spans="1:1" hidden="1" x14ac:dyDescent="0.25">
      <c r="A1339" s="110"/>
    </row>
    <row r="1340" spans="1:1" hidden="1" x14ac:dyDescent="0.25">
      <c r="A1340" s="110"/>
    </row>
    <row r="1341" spans="1:1" hidden="1" x14ac:dyDescent="0.25">
      <c r="A1341" s="110"/>
    </row>
    <row r="1342" spans="1:1" hidden="1" x14ac:dyDescent="0.25">
      <c r="A1342" s="110"/>
    </row>
    <row r="1343" spans="1:1" hidden="1" x14ac:dyDescent="0.25">
      <c r="A1343" s="110"/>
    </row>
    <row r="1344" spans="1:1" hidden="1" x14ac:dyDescent="0.25">
      <c r="A1344" s="110"/>
    </row>
    <row r="1345" spans="1:1" hidden="1" x14ac:dyDescent="0.25">
      <c r="A1345" s="110"/>
    </row>
    <row r="1346" spans="1:1" hidden="1" x14ac:dyDescent="0.25">
      <c r="A1346" s="110"/>
    </row>
    <row r="1347" spans="1:1" hidden="1" x14ac:dyDescent="0.25">
      <c r="A1347" s="110"/>
    </row>
    <row r="1348" spans="1:1" hidden="1" x14ac:dyDescent="0.25">
      <c r="A1348" s="110"/>
    </row>
    <row r="1349" spans="1:1" hidden="1" x14ac:dyDescent="0.25">
      <c r="A1349" s="110"/>
    </row>
    <row r="1350" spans="1:1" hidden="1" x14ac:dyDescent="0.25">
      <c r="A1350" s="110"/>
    </row>
    <row r="1351" spans="1:1" hidden="1" x14ac:dyDescent="0.25">
      <c r="A1351" s="110"/>
    </row>
    <row r="1352" spans="1:1" hidden="1" x14ac:dyDescent="0.25">
      <c r="A1352" s="110"/>
    </row>
    <row r="1353" spans="1:1" hidden="1" x14ac:dyDescent="0.25">
      <c r="A1353" s="110"/>
    </row>
    <row r="1354" spans="1:1" hidden="1" x14ac:dyDescent="0.25">
      <c r="A1354" s="110"/>
    </row>
    <row r="1355" spans="1:1" hidden="1" x14ac:dyDescent="0.25">
      <c r="A1355" s="110"/>
    </row>
    <row r="1356" spans="1:1" hidden="1" x14ac:dyDescent="0.25">
      <c r="A1356" s="110"/>
    </row>
    <row r="1357" spans="1:1" hidden="1" x14ac:dyDescent="0.25">
      <c r="A1357" s="110"/>
    </row>
    <row r="1358" spans="1:1" hidden="1" x14ac:dyDescent="0.25">
      <c r="A1358" s="110"/>
    </row>
    <row r="1359" spans="1:1" hidden="1" x14ac:dyDescent="0.25">
      <c r="A1359" s="110"/>
    </row>
    <row r="1360" spans="1:1" hidden="1" x14ac:dyDescent="0.25">
      <c r="A1360" s="110"/>
    </row>
    <row r="1361" spans="1:1" hidden="1" x14ac:dyDescent="0.25">
      <c r="A1361" s="110"/>
    </row>
    <row r="1362" spans="1:1" hidden="1" x14ac:dyDescent="0.25">
      <c r="A1362" s="110"/>
    </row>
    <row r="1363" spans="1:1" hidden="1" x14ac:dyDescent="0.25">
      <c r="A1363" s="110"/>
    </row>
    <row r="1364" spans="1:1" hidden="1" x14ac:dyDescent="0.25">
      <c r="A1364" s="110"/>
    </row>
    <row r="1365" spans="1:1" hidden="1" x14ac:dyDescent="0.25">
      <c r="A1365" s="110"/>
    </row>
    <row r="1366" spans="1:1" hidden="1" x14ac:dyDescent="0.25">
      <c r="A1366" s="110"/>
    </row>
    <row r="1367" spans="1:1" hidden="1" x14ac:dyDescent="0.25">
      <c r="A1367" s="110"/>
    </row>
    <row r="1368" spans="1:1" hidden="1" x14ac:dyDescent="0.25">
      <c r="A1368" s="110"/>
    </row>
    <row r="1369" spans="1:1" hidden="1" x14ac:dyDescent="0.25">
      <c r="A1369" s="110"/>
    </row>
    <row r="1370" spans="1:1" hidden="1" x14ac:dyDescent="0.25">
      <c r="A1370" s="110"/>
    </row>
    <row r="1371" spans="1:1" hidden="1" x14ac:dyDescent="0.25">
      <c r="A1371" s="110"/>
    </row>
    <row r="1372" spans="1:1" hidden="1" x14ac:dyDescent="0.25">
      <c r="A1372" s="110"/>
    </row>
    <row r="1373" spans="1:1" hidden="1" x14ac:dyDescent="0.25">
      <c r="A1373" s="110"/>
    </row>
    <row r="1374" spans="1:1" hidden="1" x14ac:dyDescent="0.25">
      <c r="A1374" s="110"/>
    </row>
    <row r="1375" spans="1:1" hidden="1" x14ac:dyDescent="0.25">
      <c r="A1375" s="110"/>
    </row>
    <row r="1376" spans="1:1" hidden="1" x14ac:dyDescent="0.25">
      <c r="A1376" s="110"/>
    </row>
    <row r="1377" spans="1:1" hidden="1" x14ac:dyDescent="0.25">
      <c r="A1377" s="110"/>
    </row>
    <row r="1378" spans="1:1" hidden="1" x14ac:dyDescent="0.25">
      <c r="A1378" s="110"/>
    </row>
    <row r="1379" spans="1:1" hidden="1" x14ac:dyDescent="0.25">
      <c r="A1379" s="110"/>
    </row>
    <row r="1380" spans="1:1" hidden="1" x14ac:dyDescent="0.25">
      <c r="A1380" s="110"/>
    </row>
    <row r="1381" spans="1:1" hidden="1" x14ac:dyDescent="0.25">
      <c r="A1381" s="110"/>
    </row>
    <row r="1382" spans="1:1" hidden="1" x14ac:dyDescent="0.25">
      <c r="A1382" s="110"/>
    </row>
    <row r="1383" spans="1:1" hidden="1" x14ac:dyDescent="0.25">
      <c r="A1383" s="110"/>
    </row>
    <row r="1384" spans="1:1" hidden="1" x14ac:dyDescent="0.25">
      <c r="A1384" s="110"/>
    </row>
    <row r="1385" spans="1:1" hidden="1" x14ac:dyDescent="0.25">
      <c r="A1385" s="110"/>
    </row>
    <row r="1386" spans="1:1" hidden="1" x14ac:dyDescent="0.25">
      <c r="A1386" s="110"/>
    </row>
    <row r="1387" spans="1:1" hidden="1" x14ac:dyDescent="0.25">
      <c r="A1387" s="110"/>
    </row>
    <row r="1388" spans="1:1" hidden="1" x14ac:dyDescent="0.25">
      <c r="A1388" s="110"/>
    </row>
    <row r="1389" spans="1:1" hidden="1" x14ac:dyDescent="0.25">
      <c r="A1389" s="110"/>
    </row>
    <row r="1390" spans="1:1" hidden="1" x14ac:dyDescent="0.25">
      <c r="A1390" s="110"/>
    </row>
    <row r="1391" spans="1:1" hidden="1" x14ac:dyDescent="0.25">
      <c r="A1391" s="110"/>
    </row>
    <row r="1392" spans="1:1" hidden="1" x14ac:dyDescent="0.25">
      <c r="A1392" s="110"/>
    </row>
    <row r="1393" spans="1:1" hidden="1" x14ac:dyDescent="0.25">
      <c r="A1393" s="110"/>
    </row>
    <row r="1394" spans="1:1" hidden="1" x14ac:dyDescent="0.25">
      <c r="A1394" s="110"/>
    </row>
    <row r="1395" spans="1:1" hidden="1" x14ac:dyDescent="0.25">
      <c r="A1395" s="110"/>
    </row>
    <row r="1396" spans="1:1" hidden="1" x14ac:dyDescent="0.25">
      <c r="A1396" s="110"/>
    </row>
    <row r="1397" spans="1:1" hidden="1" x14ac:dyDescent="0.25">
      <c r="A1397" s="110"/>
    </row>
    <row r="1398" spans="1:1" hidden="1" x14ac:dyDescent="0.25">
      <c r="A1398" s="110"/>
    </row>
    <row r="1399" spans="1:1" hidden="1" x14ac:dyDescent="0.25">
      <c r="A1399" s="110"/>
    </row>
    <row r="1400" spans="1:1" hidden="1" x14ac:dyDescent="0.25">
      <c r="A1400" s="110"/>
    </row>
    <row r="1401" spans="1:1" hidden="1" x14ac:dyDescent="0.25">
      <c r="A1401" s="110"/>
    </row>
    <row r="1402" spans="1:1" hidden="1" x14ac:dyDescent="0.25">
      <c r="A1402" s="110"/>
    </row>
    <row r="1403" spans="1:1" hidden="1" x14ac:dyDescent="0.25">
      <c r="A1403" s="110"/>
    </row>
    <row r="1404" spans="1:1" hidden="1" x14ac:dyDescent="0.25">
      <c r="A1404" s="110"/>
    </row>
    <row r="1405" spans="1:1" hidden="1" x14ac:dyDescent="0.25">
      <c r="A1405" s="110"/>
    </row>
    <row r="1406" spans="1:1" hidden="1" x14ac:dyDescent="0.25">
      <c r="A1406" s="110"/>
    </row>
    <row r="1407" spans="1:1" hidden="1" x14ac:dyDescent="0.25">
      <c r="A1407" s="110"/>
    </row>
    <row r="1408" spans="1:1" hidden="1" x14ac:dyDescent="0.25">
      <c r="A1408" s="110"/>
    </row>
    <row r="1409" spans="1:1" hidden="1" x14ac:dyDescent="0.25">
      <c r="A1409" s="110"/>
    </row>
    <row r="1410" spans="1:1" hidden="1" x14ac:dyDescent="0.25">
      <c r="A1410" s="110"/>
    </row>
    <row r="1411" spans="1:1" hidden="1" x14ac:dyDescent="0.25">
      <c r="A1411" s="110"/>
    </row>
    <row r="1412" spans="1:1" hidden="1" x14ac:dyDescent="0.25">
      <c r="A1412" s="110"/>
    </row>
    <row r="1413" spans="1:1" hidden="1" x14ac:dyDescent="0.25">
      <c r="A1413" s="110"/>
    </row>
    <row r="1414" spans="1:1" hidden="1" x14ac:dyDescent="0.25">
      <c r="A1414" s="110"/>
    </row>
    <row r="1415" spans="1:1" hidden="1" x14ac:dyDescent="0.25">
      <c r="A1415" s="110"/>
    </row>
    <row r="1416" spans="1:1" hidden="1" x14ac:dyDescent="0.25">
      <c r="A1416" s="110"/>
    </row>
    <row r="1417" spans="1:1" hidden="1" x14ac:dyDescent="0.25">
      <c r="A1417" s="110"/>
    </row>
    <row r="1418" spans="1:1" hidden="1" x14ac:dyDescent="0.25">
      <c r="A1418" s="110"/>
    </row>
    <row r="1419" spans="1:1" hidden="1" x14ac:dyDescent="0.25">
      <c r="A1419" s="110"/>
    </row>
    <row r="1420" spans="1:1" hidden="1" x14ac:dyDescent="0.25">
      <c r="A1420" s="110"/>
    </row>
    <row r="1421" spans="1:1" hidden="1" x14ac:dyDescent="0.25">
      <c r="A1421" s="110"/>
    </row>
    <row r="1422" spans="1:1" hidden="1" x14ac:dyDescent="0.25">
      <c r="A1422" s="110"/>
    </row>
    <row r="1423" spans="1:1" hidden="1" x14ac:dyDescent="0.25">
      <c r="A1423" s="110"/>
    </row>
    <row r="1424" spans="1:1" hidden="1" x14ac:dyDescent="0.25">
      <c r="A1424" s="110"/>
    </row>
    <row r="1425" spans="1:1" hidden="1" x14ac:dyDescent="0.25">
      <c r="A1425" s="110"/>
    </row>
    <row r="1426" spans="1:1" hidden="1" x14ac:dyDescent="0.25">
      <c r="A1426" s="110"/>
    </row>
    <row r="1427" spans="1:1" hidden="1" x14ac:dyDescent="0.25">
      <c r="A1427" s="110"/>
    </row>
    <row r="1428" spans="1:1" hidden="1" x14ac:dyDescent="0.25">
      <c r="A1428" s="110"/>
    </row>
    <row r="1429" spans="1:1" hidden="1" x14ac:dyDescent="0.25">
      <c r="A1429" s="110"/>
    </row>
    <row r="1430" spans="1:1" hidden="1" x14ac:dyDescent="0.25">
      <c r="A1430" s="110"/>
    </row>
    <row r="1431" spans="1:1" hidden="1" x14ac:dyDescent="0.25">
      <c r="A1431" s="110"/>
    </row>
    <row r="1432" spans="1:1" hidden="1" x14ac:dyDescent="0.25">
      <c r="A1432" s="110"/>
    </row>
    <row r="1433" spans="1:1" hidden="1" x14ac:dyDescent="0.25">
      <c r="A1433" s="110"/>
    </row>
    <row r="1434" spans="1:1" hidden="1" x14ac:dyDescent="0.25">
      <c r="A1434" s="110"/>
    </row>
    <row r="1435" spans="1:1" hidden="1" x14ac:dyDescent="0.25">
      <c r="A1435" s="110"/>
    </row>
    <row r="1436" spans="1:1" hidden="1" x14ac:dyDescent="0.25">
      <c r="A1436" s="110"/>
    </row>
    <row r="1437" spans="1:1" hidden="1" x14ac:dyDescent="0.25">
      <c r="A1437" s="110"/>
    </row>
    <row r="1438" spans="1:1" hidden="1" x14ac:dyDescent="0.25">
      <c r="A1438" s="110"/>
    </row>
    <row r="1439" spans="1:1" hidden="1" x14ac:dyDescent="0.25">
      <c r="A1439" s="110"/>
    </row>
    <row r="1440" spans="1:1" hidden="1" x14ac:dyDescent="0.25">
      <c r="A1440" s="110"/>
    </row>
    <row r="1441" spans="1:1" hidden="1" x14ac:dyDescent="0.25">
      <c r="A1441" s="110"/>
    </row>
    <row r="1442" spans="1:1" hidden="1" x14ac:dyDescent="0.25">
      <c r="A1442" s="110"/>
    </row>
    <row r="1443" spans="1:1" hidden="1" x14ac:dyDescent="0.25">
      <c r="A1443" s="110"/>
    </row>
    <row r="1444" spans="1:1" hidden="1" x14ac:dyDescent="0.25">
      <c r="A1444" s="110"/>
    </row>
    <row r="1445" spans="1:1" hidden="1" x14ac:dyDescent="0.25">
      <c r="A1445" s="110"/>
    </row>
    <row r="1446" spans="1:1" hidden="1" x14ac:dyDescent="0.25">
      <c r="A1446" s="110"/>
    </row>
    <row r="1447" spans="1:1" hidden="1" x14ac:dyDescent="0.25">
      <c r="A1447" s="110"/>
    </row>
    <row r="1448" spans="1:1" hidden="1" x14ac:dyDescent="0.25">
      <c r="A1448" s="110"/>
    </row>
    <row r="1449" spans="1:1" hidden="1" x14ac:dyDescent="0.25">
      <c r="A1449" s="110"/>
    </row>
    <row r="1450" spans="1:1" hidden="1" x14ac:dyDescent="0.25">
      <c r="A1450" s="110"/>
    </row>
    <row r="1451" spans="1:1" hidden="1" x14ac:dyDescent="0.25">
      <c r="A1451" s="110"/>
    </row>
    <row r="1452" spans="1:1" hidden="1" x14ac:dyDescent="0.25">
      <c r="A1452" s="110"/>
    </row>
    <row r="1453" spans="1:1" hidden="1" x14ac:dyDescent="0.25">
      <c r="A1453" s="110"/>
    </row>
    <row r="1454" spans="1:1" hidden="1" x14ac:dyDescent="0.25">
      <c r="A1454" s="110"/>
    </row>
    <row r="1455" spans="1:1" hidden="1" x14ac:dyDescent="0.25">
      <c r="A1455" s="110"/>
    </row>
    <row r="1456" spans="1:1" hidden="1" x14ac:dyDescent="0.25">
      <c r="A1456" s="110"/>
    </row>
    <row r="1457" spans="1:1" hidden="1" x14ac:dyDescent="0.25">
      <c r="A1457" s="110"/>
    </row>
    <row r="1458" spans="1:1" hidden="1" x14ac:dyDescent="0.25">
      <c r="A1458" s="110"/>
    </row>
    <row r="1459" spans="1:1" hidden="1" x14ac:dyDescent="0.25">
      <c r="A1459" s="110"/>
    </row>
    <row r="1460" spans="1:1" hidden="1" x14ac:dyDescent="0.25">
      <c r="A1460" s="110"/>
    </row>
    <row r="1461" spans="1:1" hidden="1" x14ac:dyDescent="0.25">
      <c r="A1461" s="110"/>
    </row>
    <row r="1462" spans="1:1" hidden="1" x14ac:dyDescent="0.25">
      <c r="A1462" s="110"/>
    </row>
    <row r="1463" spans="1:1" hidden="1" x14ac:dyDescent="0.25">
      <c r="A1463" s="110"/>
    </row>
    <row r="1464" spans="1:1" hidden="1" x14ac:dyDescent="0.25">
      <c r="A1464" s="110"/>
    </row>
    <row r="1465" spans="1:1" hidden="1" x14ac:dyDescent="0.25">
      <c r="A1465" s="110"/>
    </row>
    <row r="1466" spans="1:1" hidden="1" x14ac:dyDescent="0.25">
      <c r="A1466" s="110"/>
    </row>
    <row r="1467" spans="1:1" hidden="1" x14ac:dyDescent="0.25">
      <c r="A1467" s="110"/>
    </row>
    <row r="1468" spans="1:1" hidden="1" x14ac:dyDescent="0.25">
      <c r="A1468" s="110"/>
    </row>
    <row r="1469" spans="1:1" hidden="1" x14ac:dyDescent="0.25">
      <c r="A1469" s="110"/>
    </row>
    <row r="1470" spans="1:1" hidden="1" x14ac:dyDescent="0.25">
      <c r="A1470" s="110"/>
    </row>
    <row r="1471" spans="1:1" hidden="1" x14ac:dyDescent="0.25">
      <c r="A1471" s="110"/>
    </row>
    <row r="1472" spans="1:1" hidden="1" x14ac:dyDescent="0.25">
      <c r="A1472" s="110"/>
    </row>
    <row r="1473" spans="1:1" hidden="1" x14ac:dyDescent="0.25">
      <c r="A1473" s="110"/>
    </row>
    <row r="1474" spans="1:1" hidden="1" x14ac:dyDescent="0.25">
      <c r="A1474" s="110"/>
    </row>
    <row r="1475" spans="1:1" hidden="1" x14ac:dyDescent="0.25">
      <c r="A1475" s="110"/>
    </row>
    <row r="1476" spans="1:1" hidden="1" x14ac:dyDescent="0.25">
      <c r="A1476" s="110"/>
    </row>
    <row r="1477" spans="1:1" hidden="1" x14ac:dyDescent="0.25">
      <c r="A1477" s="110"/>
    </row>
    <row r="1478" spans="1:1" hidden="1" x14ac:dyDescent="0.25">
      <c r="A1478" s="110"/>
    </row>
    <row r="1479" spans="1:1" hidden="1" x14ac:dyDescent="0.25">
      <c r="A1479" s="110"/>
    </row>
    <row r="1480" spans="1:1" hidden="1" x14ac:dyDescent="0.25">
      <c r="A1480" s="110"/>
    </row>
    <row r="1481" spans="1:1" hidden="1" x14ac:dyDescent="0.25">
      <c r="A1481" s="110"/>
    </row>
    <row r="1482" spans="1:1" hidden="1" x14ac:dyDescent="0.25">
      <c r="A1482" s="110"/>
    </row>
    <row r="1483" spans="1:1" hidden="1" x14ac:dyDescent="0.25">
      <c r="A1483" s="110"/>
    </row>
    <row r="1484" spans="1:1" hidden="1" x14ac:dyDescent="0.25">
      <c r="A1484" s="110"/>
    </row>
    <row r="1485" spans="1:1" hidden="1" x14ac:dyDescent="0.25">
      <c r="A1485" s="110"/>
    </row>
    <row r="1486" spans="1:1" hidden="1" x14ac:dyDescent="0.25">
      <c r="A1486" s="110"/>
    </row>
    <row r="1487" spans="1:1" hidden="1" x14ac:dyDescent="0.25">
      <c r="A1487" s="110"/>
    </row>
    <row r="1488" spans="1:1" hidden="1" x14ac:dyDescent="0.25">
      <c r="A1488" s="110"/>
    </row>
    <row r="1489" spans="1:1" hidden="1" x14ac:dyDescent="0.25">
      <c r="A1489" s="110"/>
    </row>
    <row r="1490" spans="1:1" hidden="1" x14ac:dyDescent="0.25">
      <c r="A1490" s="110"/>
    </row>
    <row r="1491" spans="1:1" hidden="1" x14ac:dyDescent="0.25">
      <c r="A1491" s="110"/>
    </row>
    <row r="1492" spans="1:1" hidden="1" x14ac:dyDescent="0.25">
      <c r="A1492" s="110"/>
    </row>
    <row r="1493" spans="1:1" hidden="1" x14ac:dyDescent="0.25">
      <c r="A1493" s="110"/>
    </row>
    <row r="1494" spans="1:1" hidden="1" x14ac:dyDescent="0.25">
      <c r="A1494" s="110"/>
    </row>
    <row r="1495" spans="1:1" hidden="1" x14ac:dyDescent="0.25">
      <c r="A1495" s="110"/>
    </row>
    <row r="1496" spans="1:1" hidden="1" x14ac:dyDescent="0.25">
      <c r="A1496" s="110"/>
    </row>
    <row r="1497" spans="1:1" hidden="1" x14ac:dyDescent="0.25">
      <c r="A1497" s="110"/>
    </row>
    <row r="1498" spans="1:1" hidden="1" x14ac:dyDescent="0.25">
      <c r="A1498" s="110"/>
    </row>
    <row r="1499" spans="1:1" hidden="1" x14ac:dyDescent="0.25">
      <c r="A1499" s="110"/>
    </row>
    <row r="1500" spans="1:1" hidden="1" x14ac:dyDescent="0.25">
      <c r="A1500" s="110"/>
    </row>
    <row r="1501" spans="1:1" hidden="1" x14ac:dyDescent="0.25">
      <c r="A1501" s="110"/>
    </row>
    <row r="1502" spans="1:1" hidden="1" x14ac:dyDescent="0.25">
      <c r="A1502" s="110"/>
    </row>
    <row r="1503" spans="1:1" hidden="1" x14ac:dyDescent="0.25">
      <c r="A1503" s="110"/>
    </row>
    <row r="1504" spans="1:1" hidden="1" x14ac:dyDescent="0.25">
      <c r="A1504" s="110"/>
    </row>
    <row r="1505" spans="1:1" hidden="1" x14ac:dyDescent="0.25">
      <c r="A1505" s="110"/>
    </row>
    <row r="1506" spans="1:1" hidden="1" x14ac:dyDescent="0.25">
      <c r="A1506" s="110"/>
    </row>
    <row r="1507" spans="1:1" hidden="1" x14ac:dyDescent="0.25">
      <c r="A1507" s="110"/>
    </row>
    <row r="1508" spans="1:1" hidden="1" x14ac:dyDescent="0.25">
      <c r="A1508" s="110"/>
    </row>
    <row r="1509" spans="1:1" hidden="1" x14ac:dyDescent="0.25">
      <c r="A1509" s="110"/>
    </row>
    <row r="1510" spans="1:1" hidden="1" x14ac:dyDescent="0.25">
      <c r="A1510" s="110"/>
    </row>
    <row r="1511" spans="1:1" hidden="1" x14ac:dyDescent="0.25">
      <c r="A1511" s="110"/>
    </row>
    <row r="1512" spans="1:1" hidden="1" x14ac:dyDescent="0.25">
      <c r="A1512" s="110"/>
    </row>
    <row r="1513" spans="1:1" hidden="1" x14ac:dyDescent="0.25">
      <c r="A1513" s="110"/>
    </row>
    <row r="1514" spans="1:1" hidden="1" x14ac:dyDescent="0.25">
      <c r="A1514" s="110"/>
    </row>
    <row r="1515" spans="1:1" hidden="1" x14ac:dyDescent="0.25">
      <c r="A1515" s="110"/>
    </row>
    <row r="1516" spans="1:1" hidden="1" x14ac:dyDescent="0.25">
      <c r="A1516" s="110"/>
    </row>
    <row r="1517" spans="1:1" hidden="1" x14ac:dyDescent="0.25">
      <c r="A1517" s="110"/>
    </row>
    <row r="1518" spans="1:1" hidden="1" x14ac:dyDescent="0.25">
      <c r="A1518" s="110"/>
    </row>
    <row r="1519" spans="1:1" hidden="1" x14ac:dyDescent="0.25">
      <c r="A1519" s="110"/>
    </row>
    <row r="1520" spans="1:1" hidden="1" x14ac:dyDescent="0.25">
      <c r="A1520" s="110"/>
    </row>
    <row r="1521" spans="1:1" hidden="1" x14ac:dyDescent="0.25">
      <c r="A1521" s="110"/>
    </row>
    <row r="1522" spans="1:1" hidden="1" x14ac:dyDescent="0.25">
      <c r="A1522" s="110"/>
    </row>
    <row r="1523" spans="1:1" hidden="1" x14ac:dyDescent="0.25">
      <c r="A1523" s="110"/>
    </row>
    <row r="1524" spans="1:1" hidden="1" x14ac:dyDescent="0.25">
      <c r="A1524" s="110"/>
    </row>
    <row r="1525" spans="1:1" hidden="1" x14ac:dyDescent="0.25">
      <c r="A1525" s="110"/>
    </row>
    <row r="1526" spans="1:1" hidden="1" x14ac:dyDescent="0.25">
      <c r="A1526" s="110"/>
    </row>
    <row r="1527" spans="1:1" hidden="1" x14ac:dyDescent="0.25">
      <c r="A1527" s="110"/>
    </row>
    <row r="1528" spans="1:1" hidden="1" x14ac:dyDescent="0.25">
      <c r="A1528" s="110"/>
    </row>
    <row r="1529" spans="1:1" hidden="1" x14ac:dyDescent="0.25">
      <c r="A1529" s="110"/>
    </row>
    <row r="1530" spans="1:1" hidden="1" x14ac:dyDescent="0.25">
      <c r="A1530" s="110"/>
    </row>
    <row r="1531" spans="1:1" hidden="1" x14ac:dyDescent="0.25">
      <c r="A1531" s="110"/>
    </row>
    <row r="1532" spans="1:1" hidden="1" x14ac:dyDescent="0.25">
      <c r="A1532" s="110"/>
    </row>
    <row r="1533" spans="1:1" hidden="1" x14ac:dyDescent="0.25">
      <c r="A1533" s="110"/>
    </row>
    <row r="1534" spans="1:1" hidden="1" x14ac:dyDescent="0.25">
      <c r="A1534" s="110"/>
    </row>
    <row r="1535" spans="1:1" hidden="1" x14ac:dyDescent="0.25">
      <c r="A1535" s="110"/>
    </row>
    <row r="1536" spans="1:1" hidden="1" x14ac:dyDescent="0.25">
      <c r="A1536" s="110"/>
    </row>
    <row r="1537" spans="1:1" hidden="1" x14ac:dyDescent="0.25">
      <c r="A1537" s="110"/>
    </row>
    <row r="1538" spans="1:1" hidden="1" x14ac:dyDescent="0.25">
      <c r="A1538" s="110"/>
    </row>
    <row r="1539" spans="1:1" hidden="1" x14ac:dyDescent="0.25">
      <c r="A1539" s="110"/>
    </row>
    <row r="1540" spans="1:1" hidden="1" x14ac:dyDescent="0.25">
      <c r="A1540" s="110"/>
    </row>
    <row r="1541" spans="1:1" hidden="1" x14ac:dyDescent="0.25">
      <c r="A1541" s="110"/>
    </row>
    <row r="1542" spans="1:1" hidden="1" x14ac:dyDescent="0.25">
      <c r="A1542" s="110"/>
    </row>
    <row r="1543" spans="1:1" hidden="1" x14ac:dyDescent="0.25">
      <c r="A1543" s="110"/>
    </row>
    <row r="1544" spans="1:1" hidden="1" x14ac:dyDescent="0.25">
      <c r="A1544" s="110"/>
    </row>
    <row r="1545" spans="1:1" hidden="1" x14ac:dyDescent="0.25">
      <c r="A1545" s="110"/>
    </row>
    <row r="1546" spans="1:1" hidden="1" x14ac:dyDescent="0.25">
      <c r="A1546" s="110"/>
    </row>
    <row r="1547" spans="1:1" hidden="1" x14ac:dyDescent="0.25">
      <c r="A1547" s="110"/>
    </row>
    <row r="1548" spans="1:1" hidden="1" x14ac:dyDescent="0.25">
      <c r="A1548" s="110"/>
    </row>
    <row r="1549" spans="1:1" hidden="1" x14ac:dyDescent="0.25">
      <c r="A1549" s="110"/>
    </row>
    <row r="1550" spans="1:1" hidden="1" x14ac:dyDescent="0.25">
      <c r="A1550" s="110"/>
    </row>
    <row r="1551" spans="1:1" hidden="1" x14ac:dyDescent="0.25">
      <c r="A1551" s="110"/>
    </row>
    <row r="1552" spans="1:1" hidden="1" x14ac:dyDescent="0.25">
      <c r="A1552" s="110"/>
    </row>
    <row r="1553" spans="1:1" hidden="1" x14ac:dyDescent="0.25">
      <c r="A1553" s="110"/>
    </row>
    <row r="1554" spans="1:1" hidden="1" x14ac:dyDescent="0.25">
      <c r="A1554" s="110"/>
    </row>
    <row r="1555" spans="1:1" hidden="1" x14ac:dyDescent="0.25">
      <c r="A1555" s="110"/>
    </row>
    <row r="1556" spans="1:1" hidden="1" x14ac:dyDescent="0.25">
      <c r="A1556" s="110"/>
    </row>
    <row r="1557" spans="1:1" hidden="1" x14ac:dyDescent="0.25">
      <c r="A1557" s="110"/>
    </row>
    <row r="1558" spans="1:1" hidden="1" x14ac:dyDescent="0.25">
      <c r="A1558" s="110"/>
    </row>
    <row r="1559" spans="1:1" hidden="1" x14ac:dyDescent="0.25">
      <c r="A1559" s="110"/>
    </row>
    <row r="1560" spans="1:1" hidden="1" x14ac:dyDescent="0.25">
      <c r="A1560" s="110"/>
    </row>
    <row r="1561" spans="1:1" hidden="1" x14ac:dyDescent="0.25">
      <c r="A1561" s="110"/>
    </row>
    <row r="1562" spans="1:1" hidden="1" x14ac:dyDescent="0.25">
      <c r="A1562" s="110"/>
    </row>
    <row r="1563" spans="1:1" hidden="1" x14ac:dyDescent="0.25">
      <c r="A1563" s="110"/>
    </row>
    <row r="1564" spans="1:1" hidden="1" x14ac:dyDescent="0.25">
      <c r="A1564" s="110"/>
    </row>
    <row r="1565" spans="1:1" hidden="1" x14ac:dyDescent="0.25">
      <c r="A1565" s="110"/>
    </row>
    <row r="1566" spans="1:1" hidden="1" x14ac:dyDescent="0.25">
      <c r="A1566" s="110"/>
    </row>
    <row r="1567" spans="1:1" hidden="1" x14ac:dyDescent="0.25">
      <c r="A1567" s="110"/>
    </row>
    <row r="1568" spans="1:1" hidden="1" x14ac:dyDescent="0.25">
      <c r="A1568" s="110"/>
    </row>
    <row r="1569" spans="1:1" hidden="1" x14ac:dyDescent="0.25">
      <c r="A1569" s="110"/>
    </row>
    <row r="1570" spans="1:1" hidden="1" x14ac:dyDescent="0.25">
      <c r="A1570" s="110"/>
    </row>
    <row r="1571" spans="1:1" hidden="1" x14ac:dyDescent="0.25">
      <c r="A1571" s="110"/>
    </row>
    <row r="1572" spans="1:1" hidden="1" x14ac:dyDescent="0.25">
      <c r="A1572" s="110"/>
    </row>
    <row r="1573" spans="1:1" hidden="1" x14ac:dyDescent="0.25">
      <c r="A1573" s="110"/>
    </row>
    <row r="1574" spans="1:1" hidden="1" x14ac:dyDescent="0.25">
      <c r="A1574" s="110"/>
    </row>
    <row r="1575" spans="1:1" hidden="1" x14ac:dyDescent="0.25">
      <c r="A1575" s="110"/>
    </row>
    <row r="1576" spans="1:1" hidden="1" x14ac:dyDescent="0.25">
      <c r="A1576" s="110"/>
    </row>
    <row r="1577" spans="1:1" hidden="1" x14ac:dyDescent="0.25">
      <c r="A1577" s="110"/>
    </row>
    <row r="1578" spans="1:1" hidden="1" x14ac:dyDescent="0.25">
      <c r="A1578" s="110"/>
    </row>
    <row r="1579" spans="1:1" hidden="1" x14ac:dyDescent="0.25">
      <c r="A1579" s="110"/>
    </row>
    <row r="1580" spans="1:1" hidden="1" x14ac:dyDescent="0.25">
      <c r="A1580" s="110"/>
    </row>
    <row r="1581" spans="1:1" hidden="1" x14ac:dyDescent="0.25">
      <c r="A1581" s="110"/>
    </row>
    <row r="1582" spans="1:1" hidden="1" x14ac:dyDescent="0.25">
      <c r="A1582" s="110"/>
    </row>
    <row r="1583" spans="1:1" hidden="1" x14ac:dyDescent="0.25">
      <c r="A1583" s="110"/>
    </row>
    <row r="1584" spans="1:1" hidden="1" x14ac:dyDescent="0.25">
      <c r="A1584" s="110"/>
    </row>
    <row r="1585" spans="1:1" hidden="1" x14ac:dyDescent="0.25">
      <c r="A1585" s="110"/>
    </row>
    <row r="1586" spans="1:1" hidden="1" x14ac:dyDescent="0.25">
      <c r="A1586" s="110"/>
    </row>
    <row r="1587" spans="1:1" hidden="1" x14ac:dyDescent="0.25">
      <c r="A1587" s="110"/>
    </row>
    <row r="1588" spans="1:1" hidden="1" x14ac:dyDescent="0.25">
      <c r="A1588" s="110"/>
    </row>
    <row r="1589" spans="1:1" hidden="1" x14ac:dyDescent="0.25">
      <c r="A1589" s="110"/>
    </row>
    <row r="1590" spans="1:1" hidden="1" x14ac:dyDescent="0.25">
      <c r="A1590" s="110"/>
    </row>
    <row r="1591" spans="1:1" hidden="1" x14ac:dyDescent="0.25">
      <c r="A1591" s="110"/>
    </row>
    <row r="1592" spans="1:1" hidden="1" x14ac:dyDescent="0.25">
      <c r="A1592" s="110"/>
    </row>
    <row r="1593" spans="1:1" hidden="1" x14ac:dyDescent="0.25">
      <c r="A1593" s="110"/>
    </row>
    <row r="1594" spans="1:1" hidden="1" x14ac:dyDescent="0.25">
      <c r="A1594" s="110"/>
    </row>
    <row r="1595" spans="1:1" hidden="1" x14ac:dyDescent="0.25">
      <c r="A1595" s="110"/>
    </row>
    <row r="1596" spans="1:1" hidden="1" x14ac:dyDescent="0.25">
      <c r="A1596" s="110"/>
    </row>
    <row r="1597" spans="1:1" hidden="1" x14ac:dyDescent="0.25">
      <c r="A1597" s="110"/>
    </row>
    <row r="1598" spans="1:1" hidden="1" x14ac:dyDescent="0.25">
      <c r="A1598" s="110"/>
    </row>
    <row r="1599" spans="1:1" hidden="1" x14ac:dyDescent="0.25">
      <c r="A1599" s="110"/>
    </row>
    <row r="1600" spans="1:1" hidden="1" x14ac:dyDescent="0.25">
      <c r="A1600" s="110"/>
    </row>
    <row r="1601" spans="1:1" hidden="1" x14ac:dyDescent="0.25">
      <c r="A1601" s="110"/>
    </row>
    <row r="1602" spans="1:1" hidden="1" x14ac:dyDescent="0.25">
      <c r="A1602" s="110"/>
    </row>
    <row r="1603" spans="1:1" hidden="1" x14ac:dyDescent="0.25">
      <c r="A1603" s="110"/>
    </row>
    <row r="1604" spans="1:1" hidden="1" x14ac:dyDescent="0.25">
      <c r="A1604" s="110"/>
    </row>
    <row r="1605" spans="1:1" hidden="1" x14ac:dyDescent="0.25">
      <c r="A1605" s="110"/>
    </row>
    <row r="1606" spans="1:1" hidden="1" x14ac:dyDescent="0.25">
      <c r="A1606" s="110"/>
    </row>
    <row r="1607" spans="1:1" hidden="1" x14ac:dyDescent="0.25">
      <c r="A1607" s="110"/>
    </row>
    <row r="1608" spans="1:1" hidden="1" x14ac:dyDescent="0.25">
      <c r="A1608" s="110"/>
    </row>
    <row r="1609" spans="1:1" hidden="1" x14ac:dyDescent="0.25">
      <c r="A1609" s="110"/>
    </row>
    <row r="1610" spans="1:1" hidden="1" x14ac:dyDescent="0.25">
      <c r="A1610" s="110"/>
    </row>
    <row r="1611" spans="1:1" hidden="1" x14ac:dyDescent="0.25">
      <c r="A1611" s="110"/>
    </row>
    <row r="1612" spans="1:1" hidden="1" x14ac:dyDescent="0.25">
      <c r="A1612" s="110"/>
    </row>
    <row r="1613" spans="1:1" hidden="1" x14ac:dyDescent="0.25">
      <c r="A1613" s="110"/>
    </row>
    <row r="1614" spans="1:1" hidden="1" x14ac:dyDescent="0.25">
      <c r="A1614" s="110"/>
    </row>
    <row r="1615" spans="1:1" hidden="1" x14ac:dyDescent="0.25">
      <c r="A1615" s="110"/>
    </row>
    <row r="1616" spans="1:1" hidden="1" x14ac:dyDescent="0.25">
      <c r="A1616" s="110"/>
    </row>
    <row r="1617" spans="1:1" hidden="1" x14ac:dyDescent="0.25">
      <c r="A1617" s="110"/>
    </row>
    <row r="1618" spans="1:1" hidden="1" x14ac:dyDescent="0.25">
      <c r="A1618" s="110"/>
    </row>
    <row r="1619" spans="1:1" hidden="1" x14ac:dyDescent="0.25">
      <c r="A1619" s="110"/>
    </row>
    <row r="1620" spans="1:1" hidden="1" x14ac:dyDescent="0.25">
      <c r="A1620" s="110"/>
    </row>
    <row r="1621" spans="1:1" hidden="1" x14ac:dyDescent="0.25">
      <c r="A1621" s="110"/>
    </row>
    <row r="1622" spans="1:1" hidden="1" x14ac:dyDescent="0.25">
      <c r="A1622" s="110"/>
    </row>
    <row r="1623" spans="1:1" hidden="1" x14ac:dyDescent="0.25">
      <c r="A1623" s="110"/>
    </row>
    <row r="1624" spans="1:1" hidden="1" x14ac:dyDescent="0.25">
      <c r="A1624" s="110"/>
    </row>
    <row r="1625" spans="1:1" hidden="1" x14ac:dyDescent="0.25">
      <c r="A1625" s="110"/>
    </row>
    <row r="1626" spans="1:1" hidden="1" x14ac:dyDescent="0.25">
      <c r="A1626" s="110"/>
    </row>
    <row r="1627" spans="1:1" hidden="1" x14ac:dyDescent="0.25">
      <c r="A1627" s="110"/>
    </row>
    <row r="1628" spans="1:1" hidden="1" x14ac:dyDescent="0.25">
      <c r="A1628" s="110"/>
    </row>
    <row r="1629" spans="1:1" hidden="1" x14ac:dyDescent="0.25">
      <c r="A1629" s="110"/>
    </row>
    <row r="1630" spans="1:1" hidden="1" x14ac:dyDescent="0.25">
      <c r="A1630" s="110"/>
    </row>
    <row r="1631" spans="1:1" hidden="1" x14ac:dyDescent="0.25">
      <c r="A1631" s="110"/>
    </row>
    <row r="1632" spans="1:1" hidden="1" x14ac:dyDescent="0.25">
      <c r="A1632" s="110"/>
    </row>
    <row r="1633" spans="1:1" hidden="1" x14ac:dyDescent="0.25">
      <c r="A1633" s="110"/>
    </row>
    <row r="1634" spans="1:1" hidden="1" x14ac:dyDescent="0.25">
      <c r="A1634" s="110"/>
    </row>
    <row r="1635" spans="1:1" hidden="1" x14ac:dyDescent="0.25">
      <c r="A1635" s="110"/>
    </row>
    <row r="1636" spans="1:1" hidden="1" x14ac:dyDescent="0.25">
      <c r="A1636" s="110"/>
    </row>
    <row r="1637" spans="1:1" hidden="1" x14ac:dyDescent="0.25">
      <c r="A1637" s="110"/>
    </row>
    <row r="1638" spans="1:1" hidden="1" x14ac:dyDescent="0.25">
      <c r="A1638" s="110"/>
    </row>
    <row r="1639" spans="1:1" hidden="1" x14ac:dyDescent="0.25">
      <c r="A1639" s="110"/>
    </row>
    <row r="1640" spans="1:1" hidden="1" x14ac:dyDescent="0.25">
      <c r="A1640" s="110"/>
    </row>
    <row r="1641" spans="1:1" hidden="1" x14ac:dyDescent="0.25">
      <c r="A1641" s="110"/>
    </row>
    <row r="1642" spans="1:1" hidden="1" x14ac:dyDescent="0.25">
      <c r="A1642" s="110"/>
    </row>
    <row r="1643" spans="1:1" hidden="1" x14ac:dyDescent="0.25">
      <c r="A1643" s="110"/>
    </row>
    <row r="1644" spans="1:1" hidden="1" x14ac:dyDescent="0.25">
      <c r="A1644" s="110"/>
    </row>
    <row r="1645" spans="1:1" hidden="1" x14ac:dyDescent="0.25">
      <c r="A1645" s="110"/>
    </row>
    <row r="1646" spans="1:1" hidden="1" x14ac:dyDescent="0.25">
      <c r="A1646" s="110"/>
    </row>
    <row r="1647" spans="1:1" hidden="1" x14ac:dyDescent="0.25">
      <c r="A1647" s="110"/>
    </row>
    <row r="1648" spans="1:1" hidden="1" x14ac:dyDescent="0.25">
      <c r="A1648" s="110"/>
    </row>
    <row r="1649" spans="1:1" hidden="1" x14ac:dyDescent="0.25">
      <c r="A1649" s="110"/>
    </row>
    <row r="1650" spans="1:1" hidden="1" x14ac:dyDescent="0.25">
      <c r="A1650" s="110"/>
    </row>
    <row r="1651" spans="1:1" hidden="1" x14ac:dyDescent="0.25">
      <c r="A1651" s="110"/>
    </row>
    <row r="1652" spans="1:1" hidden="1" x14ac:dyDescent="0.25">
      <c r="A1652" s="110"/>
    </row>
    <row r="1653" spans="1:1" hidden="1" x14ac:dyDescent="0.25">
      <c r="A1653" s="110"/>
    </row>
    <row r="1654" spans="1:1" hidden="1" x14ac:dyDescent="0.25">
      <c r="A1654" s="110"/>
    </row>
    <row r="1655" spans="1:1" hidden="1" x14ac:dyDescent="0.25">
      <c r="A1655" s="110"/>
    </row>
    <row r="1656" spans="1:1" hidden="1" x14ac:dyDescent="0.25">
      <c r="A1656" s="110"/>
    </row>
    <row r="1657" spans="1:1" hidden="1" x14ac:dyDescent="0.25">
      <c r="A1657" s="110"/>
    </row>
    <row r="1658" spans="1:1" hidden="1" x14ac:dyDescent="0.25">
      <c r="A1658" s="110"/>
    </row>
    <row r="1659" spans="1:1" hidden="1" x14ac:dyDescent="0.25">
      <c r="A1659" s="110"/>
    </row>
    <row r="1660" spans="1:1" hidden="1" x14ac:dyDescent="0.25">
      <c r="A1660" s="110"/>
    </row>
    <row r="1661" spans="1:1" hidden="1" x14ac:dyDescent="0.25">
      <c r="A1661" s="110"/>
    </row>
    <row r="1662" spans="1:1" hidden="1" x14ac:dyDescent="0.25">
      <c r="A1662" s="110"/>
    </row>
    <row r="1663" spans="1:1" hidden="1" x14ac:dyDescent="0.25">
      <c r="A1663" s="110"/>
    </row>
    <row r="1664" spans="1:1" hidden="1" x14ac:dyDescent="0.25">
      <c r="A1664" s="110"/>
    </row>
    <row r="1665" spans="1:1" hidden="1" x14ac:dyDescent="0.25">
      <c r="A1665" s="110"/>
    </row>
    <row r="1666" spans="1:1" hidden="1" x14ac:dyDescent="0.25">
      <c r="A1666" s="110"/>
    </row>
    <row r="1667" spans="1:1" hidden="1" x14ac:dyDescent="0.25">
      <c r="A1667" s="110"/>
    </row>
    <row r="1668" spans="1:1" hidden="1" x14ac:dyDescent="0.25">
      <c r="A1668" s="110"/>
    </row>
    <row r="1669" spans="1:1" hidden="1" x14ac:dyDescent="0.25">
      <c r="A1669" s="110"/>
    </row>
    <row r="1670" spans="1:1" hidden="1" x14ac:dyDescent="0.25">
      <c r="A1670" s="110"/>
    </row>
    <row r="1671" spans="1:1" hidden="1" x14ac:dyDescent="0.25">
      <c r="A1671" s="110"/>
    </row>
    <row r="1672" spans="1:1" hidden="1" x14ac:dyDescent="0.25">
      <c r="A1672" s="110"/>
    </row>
    <row r="1673" spans="1:1" hidden="1" x14ac:dyDescent="0.25">
      <c r="A1673" s="110"/>
    </row>
    <row r="1674" spans="1:1" hidden="1" x14ac:dyDescent="0.25">
      <c r="A1674" s="110"/>
    </row>
    <row r="1675" spans="1:1" hidden="1" x14ac:dyDescent="0.25">
      <c r="A1675" s="110"/>
    </row>
    <row r="1676" spans="1:1" hidden="1" x14ac:dyDescent="0.25">
      <c r="A1676" s="110"/>
    </row>
    <row r="1677" spans="1:1" hidden="1" x14ac:dyDescent="0.25">
      <c r="A1677" s="110"/>
    </row>
    <row r="1678" spans="1:1" hidden="1" x14ac:dyDescent="0.25">
      <c r="A1678" s="110"/>
    </row>
    <row r="1679" spans="1:1" hidden="1" x14ac:dyDescent="0.25">
      <c r="A1679" s="110"/>
    </row>
    <row r="1680" spans="1:1" hidden="1" x14ac:dyDescent="0.25">
      <c r="A1680" s="110"/>
    </row>
    <row r="1681" spans="1:1" hidden="1" x14ac:dyDescent="0.25">
      <c r="A1681" s="110"/>
    </row>
    <row r="1682" spans="1:1" hidden="1" x14ac:dyDescent="0.25">
      <c r="A1682" s="110"/>
    </row>
    <row r="1683" spans="1:1" hidden="1" x14ac:dyDescent="0.25">
      <c r="A1683" s="110"/>
    </row>
    <row r="1684" spans="1:1" hidden="1" x14ac:dyDescent="0.25">
      <c r="A1684" s="110"/>
    </row>
    <row r="1685" spans="1:1" hidden="1" x14ac:dyDescent="0.25">
      <c r="A1685" s="110"/>
    </row>
    <row r="1686" spans="1:1" hidden="1" x14ac:dyDescent="0.25">
      <c r="A1686" s="110"/>
    </row>
    <row r="1687" spans="1:1" hidden="1" x14ac:dyDescent="0.25">
      <c r="A1687" s="110"/>
    </row>
    <row r="1688" spans="1:1" hidden="1" x14ac:dyDescent="0.25">
      <c r="A1688" s="110"/>
    </row>
    <row r="1689" spans="1:1" hidden="1" x14ac:dyDescent="0.25">
      <c r="A1689" s="110"/>
    </row>
    <row r="1690" spans="1:1" hidden="1" x14ac:dyDescent="0.25">
      <c r="A1690" s="110"/>
    </row>
    <row r="1691" spans="1:1" hidden="1" x14ac:dyDescent="0.25">
      <c r="A1691" s="110"/>
    </row>
    <row r="1692" spans="1:1" hidden="1" x14ac:dyDescent="0.25">
      <c r="A1692" s="110"/>
    </row>
    <row r="1693" spans="1:1" hidden="1" x14ac:dyDescent="0.25">
      <c r="A1693" s="110"/>
    </row>
    <row r="1694" spans="1:1" hidden="1" x14ac:dyDescent="0.25">
      <c r="A1694" s="110"/>
    </row>
    <row r="1695" spans="1:1" hidden="1" x14ac:dyDescent="0.25">
      <c r="A1695" s="110"/>
    </row>
    <row r="1696" spans="1:1" hidden="1" x14ac:dyDescent="0.25">
      <c r="A1696" s="110"/>
    </row>
    <row r="1697" spans="1:1" hidden="1" x14ac:dyDescent="0.25">
      <c r="A1697" s="110"/>
    </row>
    <row r="1698" spans="1:1" hidden="1" x14ac:dyDescent="0.25">
      <c r="A1698" s="110"/>
    </row>
    <row r="1699" spans="1:1" hidden="1" x14ac:dyDescent="0.25">
      <c r="A1699" s="110"/>
    </row>
    <row r="1700" spans="1:1" hidden="1" x14ac:dyDescent="0.25">
      <c r="A1700" s="110"/>
    </row>
    <row r="1701" spans="1:1" hidden="1" x14ac:dyDescent="0.25">
      <c r="A1701" s="110"/>
    </row>
    <row r="1702" spans="1:1" hidden="1" x14ac:dyDescent="0.25">
      <c r="A1702" s="110"/>
    </row>
    <row r="1703" spans="1:1" hidden="1" x14ac:dyDescent="0.25">
      <c r="A1703" s="110"/>
    </row>
    <row r="1704" spans="1:1" hidden="1" x14ac:dyDescent="0.25">
      <c r="A1704" s="110"/>
    </row>
    <row r="1705" spans="1:1" hidden="1" x14ac:dyDescent="0.25">
      <c r="A1705" s="110"/>
    </row>
    <row r="1706" spans="1:1" hidden="1" x14ac:dyDescent="0.25">
      <c r="A1706" s="110"/>
    </row>
    <row r="1707" spans="1:1" hidden="1" x14ac:dyDescent="0.25">
      <c r="A1707" s="110"/>
    </row>
    <row r="1708" spans="1:1" hidden="1" x14ac:dyDescent="0.25">
      <c r="A1708" s="110"/>
    </row>
    <row r="1709" spans="1:1" hidden="1" x14ac:dyDescent="0.25">
      <c r="A1709" s="110"/>
    </row>
    <row r="1710" spans="1:1" hidden="1" x14ac:dyDescent="0.25">
      <c r="A1710" s="110"/>
    </row>
    <row r="1711" spans="1:1" hidden="1" x14ac:dyDescent="0.25">
      <c r="A1711" s="110"/>
    </row>
    <row r="1712" spans="1:1" hidden="1" x14ac:dyDescent="0.25">
      <c r="A1712" s="110"/>
    </row>
    <row r="1713" spans="1:1" hidden="1" x14ac:dyDescent="0.25">
      <c r="A1713" s="110"/>
    </row>
    <row r="1714" spans="1:1" hidden="1" x14ac:dyDescent="0.25">
      <c r="A1714" s="110"/>
    </row>
    <row r="1715" spans="1:1" hidden="1" x14ac:dyDescent="0.25">
      <c r="A1715" s="110"/>
    </row>
    <row r="1716" spans="1:1" hidden="1" x14ac:dyDescent="0.25">
      <c r="A1716" s="110"/>
    </row>
    <row r="1717" spans="1:1" hidden="1" x14ac:dyDescent="0.25">
      <c r="A1717" s="110"/>
    </row>
    <row r="1718" spans="1:1" hidden="1" x14ac:dyDescent="0.25">
      <c r="A1718" s="110"/>
    </row>
    <row r="1719" spans="1:1" hidden="1" x14ac:dyDescent="0.25">
      <c r="A1719" s="110"/>
    </row>
    <row r="1720" spans="1:1" hidden="1" x14ac:dyDescent="0.25">
      <c r="A1720" s="110"/>
    </row>
    <row r="1721" spans="1:1" hidden="1" x14ac:dyDescent="0.25">
      <c r="A1721" s="110"/>
    </row>
    <row r="1722" spans="1:1" hidden="1" x14ac:dyDescent="0.25">
      <c r="A1722" s="110"/>
    </row>
    <row r="1723" spans="1:1" hidden="1" x14ac:dyDescent="0.25">
      <c r="A1723" s="110"/>
    </row>
    <row r="1724" spans="1:1" hidden="1" x14ac:dyDescent="0.25">
      <c r="A1724" s="110"/>
    </row>
    <row r="1725" spans="1:1" hidden="1" x14ac:dyDescent="0.25">
      <c r="A1725" s="110"/>
    </row>
    <row r="1726" spans="1:1" hidden="1" x14ac:dyDescent="0.25">
      <c r="A1726" s="110"/>
    </row>
    <row r="1727" spans="1:1" hidden="1" x14ac:dyDescent="0.25">
      <c r="A1727" s="110"/>
    </row>
    <row r="1728" spans="1:1" hidden="1" x14ac:dyDescent="0.25">
      <c r="A1728" s="110"/>
    </row>
    <row r="1729" spans="1:1" hidden="1" x14ac:dyDescent="0.25">
      <c r="A1729" s="110"/>
    </row>
    <row r="1730" spans="1:1" hidden="1" x14ac:dyDescent="0.25">
      <c r="A1730" s="110"/>
    </row>
    <row r="1731" spans="1:1" hidden="1" x14ac:dyDescent="0.25">
      <c r="A1731" s="110"/>
    </row>
    <row r="1732" spans="1:1" hidden="1" x14ac:dyDescent="0.25">
      <c r="A1732" s="110"/>
    </row>
    <row r="1733" spans="1:1" hidden="1" x14ac:dyDescent="0.25">
      <c r="A1733" s="110"/>
    </row>
    <row r="1734" spans="1:1" hidden="1" x14ac:dyDescent="0.25">
      <c r="A1734" s="110"/>
    </row>
    <row r="1735" spans="1:1" hidden="1" x14ac:dyDescent="0.25">
      <c r="A1735" s="110"/>
    </row>
    <row r="1736" spans="1:1" hidden="1" x14ac:dyDescent="0.25">
      <c r="A1736" s="110"/>
    </row>
    <row r="1737" spans="1:1" hidden="1" x14ac:dyDescent="0.25">
      <c r="A1737" s="110"/>
    </row>
    <row r="1738" spans="1:1" hidden="1" x14ac:dyDescent="0.25">
      <c r="A1738" s="110"/>
    </row>
    <row r="1739" spans="1:1" hidden="1" x14ac:dyDescent="0.25">
      <c r="A1739" s="110"/>
    </row>
    <row r="1740" spans="1:1" hidden="1" x14ac:dyDescent="0.25">
      <c r="A1740" s="110"/>
    </row>
    <row r="1741" spans="1:1" hidden="1" x14ac:dyDescent="0.25">
      <c r="A1741" s="110"/>
    </row>
    <row r="1742" spans="1:1" hidden="1" x14ac:dyDescent="0.25">
      <c r="A1742" s="110"/>
    </row>
    <row r="1743" spans="1:1" hidden="1" x14ac:dyDescent="0.25">
      <c r="A1743" s="110"/>
    </row>
    <row r="1744" spans="1:1" hidden="1" x14ac:dyDescent="0.25">
      <c r="A1744" s="110"/>
    </row>
    <row r="1745" spans="1:1" hidden="1" x14ac:dyDescent="0.25">
      <c r="A1745" s="110"/>
    </row>
    <row r="1746" spans="1:1" hidden="1" x14ac:dyDescent="0.25">
      <c r="A1746" s="110"/>
    </row>
    <row r="1747" spans="1:1" hidden="1" x14ac:dyDescent="0.25">
      <c r="A1747" s="110"/>
    </row>
    <row r="1748" spans="1:1" hidden="1" x14ac:dyDescent="0.25">
      <c r="A1748" s="110"/>
    </row>
    <row r="1749" spans="1:1" hidden="1" x14ac:dyDescent="0.25">
      <c r="A1749" s="110"/>
    </row>
    <row r="1750" spans="1:1" hidden="1" x14ac:dyDescent="0.25">
      <c r="A1750" s="110"/>
    </row>
    <row r="1751" spans="1:1" hidden="1" x14ac:dyDescent="0.25">
      <c r="A1751" s="110"/>
    </row>
    <row r="1752" spans="1:1" hidden="1" x14ac:dyDescent="0.25">
      <c r="A1752" s="110"/>
    </row>
    <row r="1753" spans="1:1" hidden="1" x14ac:dyDescent="0.25">
      <c r="A1753" s="110"/>
    </row>
    <row r="1754" spans="1:1" hidden="1" x14ac:dyDescent="0.25">
      <c r="A1754" s="110"/>
    </row>
    <row r="1755" spans="1:1" hidden="1" x14ac:dyDescent="0.25">
      <c r="A1755" s="110"/>
    </row>
    <row r="1756" spans="1:1" hidden="1" x14ac:dyDescent="0.25">
      <c r="A1756" s="110"/>
    </row>
    <row r="1757" spans="1:1" hidden="1" x14ac:dyDescent="0.25">
      <c r="A1757" s="110"/>
    </row>
    <row r="1758" spans="1:1" hidden="1" x14ac:dyDescent="0.25">
      <c r="A1758" s="110"/>
    </row>
    <row r="1759" spans="1:1" hidden="1" x14ac:dyDescent="0.25">
      <c r="A1759" s="110"/>
    </row>
    <row r="1760" spans="1:1" hidden="1" x14ac:dyDescent="0.25">
      <c r="A1760" s="114"/>
    </row>
    <row r="1761" spans="1:1" hidden="1" x14ac:dyDescent="0.25">
      <c r="A1761" s="114"/>
    </row>
    <row r="1762" spans="1:1" hidden="1" x14ac:dyDescent="0.25">
      <c r="A1762" s="114"/>
    </row>
    <row r="1763" spans="1:1" hidden="1" x14ac:dyDescent="0.25"/>
  </sheetData>
  <sheetProtection password="C037" sheet="1" objects="1" scenarios="1"/>
  <mergeCells count="4">
    <mergeCell ref="B5:C5"/>
    <mergeCell ref="B10:C11"/>
    <mergeCell ref="A6:E6"/>
    <mergeCell ref="A7:E7"/>
  </mergeCells>
  <dataValidations count="4">
    <dataValidation type="list" allowBlank="1" showInputMessage="1" showErrorMessage="1" sqref="C18">
      <formula1>$C$35:$C$37</formula1>
    </dataValidation>
    <dataValidation type="list" allowBlank="1" showInputMessage="1" showErrorMessage="1" sqref="C24">
      <formula1>$B$38:$B$41</formula1>
    </dataValidation>
    <dataValidation type="date" allowBlank="1" showInputMessage="1" showErrorMessage="1" sqref="C21:C22">
      <formula1>42005</formula1>
      <formula2>44196</formula2>
    </dataValidation>
    <dataValidation type="textLength" allowBlank="1" showInputMessage="1" showErrorMessage="1" sqref="C16">
      <formula1>2</formula1>
      <formula2>6</formula2>
    </dataValidation>
  </dataValidations>
  <pageMargins left="0.70866141732283472" right="0.51181102362204722" top="0.74803149606299213" bottom="0.74803149606299213" header="0.31496062992125984" footer="0.31496062992125984"/>
  <pageSetup paperSize="9" scale="97" orientation="portrait" r:id="rId1"/>
  <legacyDrawing r:id="rId2"/>
  <extLst>
    <ext xmlns:x14="http://schemas.microsoft.com/office/spreadsheetml/2009/9/main" uri="{78C0D931-6437-407d-A8EE-F0AAD7539E65}">
      <x14:conditionalFormattings>
        <x14:conditionalFormatting xmlns:xm="http://schemas.microsoft.com/office/excel/2006/main">
          <x14:cfRule type="iconSet" priority="1" id="{8224430A-2F06-4B75-A0A9-492E077DD782}">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D25:E25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1" sqref="L31"/>
    </sheetView>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workbookViewId="0">
      <selection activeCell="B5" sqref="B5"/>
    </sheetView>
  </sheetViews>
  <sheetFormatPr defaultColWidth="0" defaultRowHeight="15" zeroHeight="1" x14ac:dyDescent="0.25"/>
  <cols>
    <col min="1" max="1" width="5.42578125" style="85" customWidth="1"/>
    <col min="2" max="2" width="38.28515625" style="85" customWidth="1"/>
    <col min="3" max="5" width="15.7109375" style="85" customWidth="1"/>
    <col min="6" max="6" width="2" style="116" customWidth="1"/>
    <col min="7" max="7" width="11.7109375" style="116" customWidth="1"/>
    <col min="8" max="8" width="2.7109375" style="95" customWidth="1"/>
    <col min="9" max="9" width="9.140625" style="95" hidden="1" customWidth="1"/>
    <col min="10" max="17" width="9.140625" style="85" hidden="1" customWidth="1"/>
    <col min="18" max="19" width="0" style="85" hidden="1" customWidth="1"/>
    <col min="20" max="16384" width="9.140625" style="85" hidden="1"/>
  </cols>
  <sheetData>
    <row r="1" spans="1:9" x14ac:dyDescent="0.25">
      <c r="A1" s="52" t="s">
        <v>0</v>
      </c>
      <c r="B1" s="4"/>
      <c r="C1" s="219" t="str">
        <f>IF('Cover Sheet'!$C$14="","",'Cover Sheet'!$C$14)</f>
        <v/>
      </c>
      <c r="D1" s="219"/>
      <c r="E1" s="219"/>
      <c r="F1" s="12"/>
      <c r="G1" s="12"/>
    </row>
    <row r="2" spans="1:9" x14ac:dyDescent="0.25">
      <c r="A2" s="52" t="s">
        <v>2</v>
      </c>
      <c r="B2" s="4"/>
      <c r="C2" s="220" t="str">
        <f>IF('Cover Sheet'!$C$18="","",'Cover Sheet'!$C$18)</f>
        <v/>
      </c>
      <c r="D2" s="221"/>
      <c r="E2" s="222"/>
      <c r="F2" s="12"/>
      <c r="G2" s="12"/>
    </row>
    <row r="3" spans="1:9" x14ac:dyDescent="0.25">
      <c r="A3" s="52" t="s">
        <v>3</v>
      </c>
      <c r="B3" s="4"/>
      <c r="C3" s="7" t="str">
        <f>IF('Cover Sheet'!C21="","",'Cover Sheet'!$C$21)</f>
        <v/>
      </c>
      <c r="D3" s="1" t="s">
        <v>4</v>
      </c>
      <c r="E3" s="7" t="str">
        <f>IF('Cover Sheet'!$C$22="","",'Cover Sheet'!$C$22)</f>
        <v/>
      </c>
      <c r="F3" s="13"/>
    </row>
    <row r="4" spans="1:9" x14ac:dyDescent="0.25">
      <c r="A4" s="52" t="s">
        <v>5</v>
      </c>
      <c r="B4" s="4"/>
      <c r="C4" s="226" t="s">
        <v>7</v>
      </c>
      <c r="D4" s="226"/>
      <c r="E4" s="226"/>
      <c r="F4" s="14"/>
      <c r="G4" s="51"/>
    </row>
    <row r="5" spans="1:9" x14ac:dyDescent="0.25">
      <c r="A5" s="52" t="s">
        <v>6</v>
      </c>
      <c r="B5" s="4"/>
      <c r="C5" s="226" t="s">
        <v>222</v>
      </c>
      <c r="D5" s="226"/>
      <c r="E5" s="226"/>
      <c r="F5" s="14"/>
      <c r="G5" s="14"/>
    </row>
    <row r="6" spans="1:9" x14ac:dyDescent="0.25">
      <c r="A6" s="95"/>
      <c r="B6" s="95"/>
      <c r="C6" s="95"/>
      <c r="D6" s="95"/>
      <c r="E6" s="95"/>
    </row>
    <row r="7" spans="1:9" x14ac:dyDescent="0.25">
      <c r="A7" s="230" t="s">
        <v>172</v>
      </c>
      <c r="B7" s="230"/>
      <c r="C7" s="230"/>
      <c r="D7" s="230"/>
      <c r="E7" s="230"/>
    </row>
    <row r="8" spans="1:9" ht="15" customHeight="1" x14ac:dyDescent="0.25">
      <c r="A8" s="95"/>
      <c r="B8" s="95"/>
      <c r="C8" s="95"/>
      <c r="D8" s="95"/>
      <c r="E8" s="95"/>
    </row>
    <row r="9" spans="1:9" s="124" customFormat="1" ht="15" customHeight="1" x14ac:dyDescent="0.2">
      <c r="A9" s="117"/>
      <c r="B9" s="118"/>
      <c r="C9" s="119"/>
      <c r="D9" s="120"/>
      <c r="E9" s="121" t="s">
        <v>34</v>
      </c>
      <c r="F9" s="118"/>
      <c r="G9" s="158" t="s">
        <v>66</v>
      </c>
      <c r="H9" s="123"/>
      <c r="I9" s="123"/>
    </row>
    <row r="10" spans="1:9" s="124" customFormat="1" ht="15" customHeight="1" x14ac:dyDescent="0.2">
      <c r="A10" s="125"/>
      <c r="B10" s="126" t="s">
        <v>31</v>
      </c>
      <c r="C10" s="159"/>
      <c r="D10" s="160"/>
      <c r="E10" s="129" t="str">
        <f>IF('Cover Sheet'!C24="","",'Cover Sheet'!C24)</f>
        <v/>
      </c>
      <c r="F10" s="118"/>
      <c r="G10" s="118"/>
      <c r="H10" s="123"/>
      <c r="I10" s="123"/>
    </row>
    <row r="11" spans="1:9" s="124" customFormat="1" ht="15" customHeight="1" x14ac:dyDescent="0.25">
      <c r="A11" s="130">
        <v>1.1000000000000001</v>
      </c>
      <c r="B11" s="223" t="s">
        <v>35</v>
      </c>
      <c r="C11" s="224"/>
      <c r="D11" s="225"/>
      <c r="E11" s="9"/>
      <c r="F11" s="118"/>
      <c r="G11" s="131">
        <f>IF(E11="",0,1)</f>
        <v>0</v>
      </c>
      <c r="H11" s="123"/>
      <c r="I11" s="123"/>
    </row>
    <row r="12" spans="1:9" s="124" customFormat="1" ht="15" customHeight="1" x14ac:dyDescent="0.2">
      <c r="A12" s="130">
        <v>1.2</v>
      </c>
      <c r="B12" s="223" t="s">
        <v>198</v>
      </c>
      <c r="C12" s="224"/>
      <c r="D12" s="225"/>
      <c r="E12" s="132">
        <f>SUM(E13:E14)</f>
        <v>0</v>
      </c>
      <c r="F12" s="118"/>
      <c r="G12" s="118"/>
      <c r="H12" s="123"/>
      <c r="I12" s="123"/>
    </row>
    <row r="13" spans="1:9" s="124" customFormat="1" ht="15" customHeight="1" x14ac:dyDescent="0.2">
      <c r="A13" s="130">
        <v>1.3</v>
      </c>
      <c r="B13" s="242" t="s">
        <v>207</v>
      </c>
      <c r="C13" s="243"/>
      <c r="D13" s="244"/>
      <c r="E13" s="9"/>
      <c r="F13" s="118"/>
      <c r="G13" s="118"/>
      <c r="H13" s="123"/>
      <c r="I13" s="123"/>
    </row>
    <row r="14" spans="1:9" s="124" customFormat="1" ht="15" customHeight="1" x14ac:dyDescent="0.2">
      <c r="A14" s="130">
        <v>1.4</v>
      </c>
      <c r="B14" s="242" t="s">
        <v>208</v>
      </c>
      <c r="C14" s="243"/>
      <c r="D14" s="244"/>
      <c r="E14" s="9"/>
      <c r="F14" s="118"/>
      <c r="G14" s="118"/>
      <c r="H14" s="123"/>
      <c r="I14" s="123"/>
    </row>
    <row r="15" spans="1:9" s="124" customFormat="1" ht="15" customHeight="1" x14ac:dyDescent="0.2">
      <c r="A15" s="130">
        <v>1</v>
      </c>
      <c r="B15" s="223" t="s">
        <v>36</v>
      </c>
      <c r="C15" s="224"/>
      <c r="D15" s="225"/>
      <c r="E15" s="133">
        <f>SUM(E11:E12)</f>
        <v>0</v>
      </c>
      <c r="F15" s="118"/>
      <c r="G15" s="118"/>
      <c r="H15" s="123"/>
      <c r="I15" s="123"/>
    </row>
    <row r="16" spans="1:9" s="124" customFormat="1" ht="15" customHeight="1" x14ac:dyDescent="0.2">
      <c r="A16" s="231"/>
      <c r="B16" s="232"/>
      <c r="C16" s="232"/>
      <c r="D16" s="232"/>
      <c r="E16" s="232"/>
      <c r="F16" s="118"/>
      <c r="G16" s="118"/>
      <c r="H16" s="123"/>
      <c r="I16" s="123"/>
    </row>
    <row r="17" spans="1:9" s="124" customFormat="1" ht="15" customHeight="1" x14ac:dyDescent="0.25">
      <c r="A17" s="130">
        <v>2.1</v>
      </c>
      <c r="B17" s="223" t="s">
        <v>37</v>
      </c>
      <c r="C17" s="224"/>
      <c r="D17" s="225"/>
      <c r="E17" s="9"/>
      <c r="F17" s="118"/>
      <c r="G17" s="131">
        <f>IF(E17="",0,1)</f>
        <v>0</v>
      </c>
      <c r="H17" s="123"/>
      <c r="I17" s="123"/>
    </row>
    <row r="18" spans="1:9" s="124" customFormat="1" ht="15" customHeight="1" x14ac:dyDescent="0.2">
      <c r="A18" s="130">
        <v>2.2000000000000002</v>
      </c>
      <c r="B18" s="161" t="s">
        <v>199</v>
      </c>
      <c r="C18" s="138"/>
      <c r="D18" s="139"/>
      <c r="E18" s="9"/>
      <c r="F18" s="118"/>
      <c r="G18" s="118"/>
      <c r="H18" s="123"/>
      <c r="I18" s="123"/>
    </row>
    <row r="19" spans="1:9" s="124" customFormat="1" ht="15" customHeight="1" x14ac:dyDescent="0.2">
      <c r="A19" s="130">
        <v>2</v>
      </c>
      <c r="B19" s="223" t="s">
        <v>38</v>
      </c>
      <c r="C19" s="224"/>
      <c r="D19" s="225"/>
      <c r="E19" s="133">
        <f>E17+E18</f>
        <v>0</v>
      </c>
      <c r="F19" s="118"/>
      <c r="G19" s="118"/>
      <c r="H19" s="123"/>
      <c r="I19" s="123"/>
    </row>
    <row r="20" spans="1:9" s="124" customFormat="1" ht="15" customHeight="1" x14ac:dyDescent="0.2">
      <c r="A20" s="231"/>
      <c r="B20" s="232"/>
      <c r="C20" s="232"/>
      <c r="D20" s="232"/>
      <c r="E20" s="232"/>
      <c r="F20" s="118"/>
      <c r="G20" s="118"/>
      <c r="H20" s="123"/>
      <c r="I20" s="123"/>
    </row>
    <row r="21" spans="1:9" s="124" customFormat="1" ht="15" customHeight="1" x14ac:dyDescent="0.2">
      <c r="A21" s="130">
        <v>3</v>
      </c>
      <c r="B21" s="248" t="s">
        <v>39</v>
      </c>
      <c r="C21" s="249"/>
      <c r="D21" s="250"/>
      <c r="E21" s="133">
        <f>E15+E19</f>
        <v>0</v>
      </c>
      <c r="F21" s="118"/>
      <c r="G21" s="118"/>
      <c r="H21" s="123"/>
      <c r="I21" s="123"/>
    </row>
    <row r="22" spans="1:9" s="124" customFormat="1" ht="15" customHeight="1" x14ac:dyDescent="0.2">
      <c r="A22" s="231"/>
      <c r="B22" s="232"/>
      <c r="C22" s="232"/>
      <c r="D22" s="232"/>
      <c r="E22" s="232"/>
      <c r="F22" s="118"/>
      <c r="G22" s="118"/>
      <c r="H22" s="123"/>
      <c r="I22" s="123"/>
    </row>
    <row r="23" spans="1:9" s="124" customFormat="1" ht="15" customHeight="1" x14ac:dyDescent="0.2">
      <c r="A23" s="130">
        <v>4</v>
      </c>
      <c r="B23" s="248" t="s">
        <v>40</v>
      </c>
      <c r="C23" s="249"/>
      <c r="D23" s="250"/>
      <c r="E23" s="133">
        <f>E11+E17</f>
        <v>0</v>
      </c>
      <c r="F23" s="118"/>
      <c r="G23" s="118"/>
      <c r="H23" s="123"/>
      <c r="I23" s="123"/>
    </row>
    <row r="24" spans="1:9" s="124" customFormat="1" ht="15" customHeight="1" x14ac:dyDescent="0.2">
      <c r="A24" s="231"/>
      <c r="B24" s="232"/>
      <c r="C24" s="232"/>
      <c r="D24" s="232"/>
      <c r="E24" s="232"/>
      <c r="F24" s="118"/>
      <c r="G24" s="118"/>
      <c r="H24" s="123"/>
      <c r="I24" s="123"/>
    </row>
    <row r="25" spans="1:9" s="124" customFormat="1" ht="15" customHeight="1" x14ac:dyDescent="0.25">
      <c r="A25" s="130">
        <v>5</v>
      </c>
      <c r="B25" s="223" t="s">
        <v>41</v>
      </c>
      <c r="C25" s="224"/>
      <c r="D25" s="225"/>
      <c r="E25" s="9"/>
      <c r="F25" s="118"/>
      <c r="G25" s="131">
        <f>IF(E25="",0,1)</f>
        <v>0</v>
      </c>
      <c r="H25" s="123"/>
      <c r="I25" s="123"/>
    </row>
    <row r="26" spans="1:9" s="124" customFormat="1" ht="15" customHeight="1" x14ac:dyDescent="0.2">
      <c r="A26" s="231"/>
      <c r="B26" s="232"/>
      <c r="C26" s="232"/>
      <c r="D26" s="232"/>
      <c r="E26" s="232"/>
      <c r="F26" s="118"/>
      <c r="G26" s="118"/>
      <c r="H26" s="123"/>
      <c r="I26" s="123"/>
    </row>
    <row r="27" spans="1:9" s="124" customFormat="1" ht="15" customHeight="1" x14ac:dyDescent="0.2">
      <c r="A27" s="130">
        <v>6</v>
      </c>
      <c r="B27" s="223" t="s">
        <v>42</v>
      </c>
      <c r="C27" s="224"/>
      <c r="D27" s="225"/>
      <c r="E27" s="133">
        <f>E21+E25</f>
        <v>0</v>
      </c>
      <c r="F27" s="118"/>
      <c r="G27" s="118"/>
      <c r="H27" s="123"/>
      <c r="I27" s="123"/>
    </row>
    <row r="28" spans="1:9" s="124" customFormat="1" ht="15" customHeight="1" x14ac:dyDescent="0.2">
      <c r="A28" s="231"/>
      <c r="B28" s="232"/>
      <c r="C28" s="232"/>
      <c r="D28" s="232"/>
      <c r="E28" s="232"/>
      <c r="F28" s="118"/>
      <c r="G28" s="118"/>
      <c r="H28" s="123"/>
      <c r="I28" s="123"/>
    </row>
    <row r="29" spans="1:9" s="124" customFormat="1" ht="15" customHeight="1" x14ac:dyDescent="0.25">
      <c r="A29" s="130">
        <v>7.1</v>
      </c>
      <c r="B29" s="223" t="s">
        <v>43</v>
      </c>
      <c r="C29" s="224"/>
      <c r="D29" s="225"/>
      <c r="E29" s="9"/>
      <c r="F29" s="118"/>
      <c r="G29" s="131">
        <f>IF(E29="",0,1)</f>
        <v>0</v>
      </c>
      <c r="H29" s="123"/>
      <c r="I29" s="123"/>
    </row>
    <row r="30" spans="1:9" s="124" customFormat="1" ht="15" customHeight="1" x14ac:dyDescent="0.25">
      <c r="A30" s="130">
        <v>7.2</v>
      </c>
      <c r="B30" s="223" t="s">
        <v>44</v>
      </c>
      <c r="C30" s="224"/>
      <c r="D30" s="225"/>
      <c r="E30" s="9"/>
      <c r="F30" s="118"/>
      <c r="G30" s="131">
        <f>IF(E30="",0,1)</f>
        <v>0</v>
      </c>
      <c r="H30" s="123"/>
      <c r="I30" s="123"/>
    </row>
    <row r="31" spans="1:9" s="124" customFormat="1" ht="15" customHeight="1" x14ac:dyDescent="0.2">
      <c r="A31" s="130">
        <v>7</v>
      </c>
      <c r="B31" s="223" t="s">
        <v>45</v>
      </c>
      <c r="C31" s="224"/>
      <c r="D31" s="225"/>
      <c r="E31" s="133">
        <f>SUM(E29:E30)</f>
        <v>0</v>
      </c>
      <c r="F31" s="118"/>
      <c r="G31" s="118"/>
      <c r="H31" s="123"/>
      <c r="I31" s="123"/>
    </row>
    <row r="32" spans="1:9" s="124" customFormat="1" ht="15" customHeight="1" x14ac:dyDescent="0.2">
      <c r="A32" s="231"/>
      <c r="B32" s="232"/>
      <c r="C32" s="232"/>
      <c r="D32" s="232"/>
      <c r="E32" s="232"/>
      <c r="F32" s="118"/>
      <c r="G32" s="118"/>
      <c r="H32" s="123"/>
      <c r="I32" s="123"/>
    </row>
    <row r="33" spans="1:9" s="124" customFormat="1" ht="15" customHeight="1" x14ac:dyDescent="0.25">
      <c r="A33" s="130">
        <v>8.1</v>
      </c>
      <c r="B33" s="227" t="s">
        <v>200</v>
      </c>
      <c r="C33" s="228"/>
      <c r="D33" s="229"/>
      <c r="E33" s="9"/>
      <c r="F33" s="118"/>
      <c r="G33" s="131">
        <f>IF(E33="",0,1)</f>
        <v>0</v>
      </c>
      <c r="H33" s="123"/>
      <c r="I33" s="123"/>
    </row>
    <row r="34" spans="1:9" s="124" customFormat="1" ht="15" customHeight="1" x14ac:dyDescent="0.25">
      <c r="A34" s="130">
        <v>8.1999999999999993</v>
      </c>
      <c r="B34" s="227" t="s">
        <v>190</v>
      </c>
      <c r="C34" s="228"/>
      <c r="D34" s="229"/>
      <c r="E34" s="9"/>
      <c r="F34" s="118"/>
      <c r="G34" s="131">
        <f>IF(E34="",0,1)</f>
        <v>0</v>
      </c>
      <c r="H34" s="123"/>
      <c r="I34" s="123"/>
    </row>
    <row r="35" spans="1:9" s="124" customFormat="1" ht="15" customHeight="1" x14ac:dyDescent="0.25">
      <c r="A35" s="130">
        <v>8.3000000000000007</v>
      </c>
      <c r="B35" s="162" t="s">
        <v>193</v>
      </c>
      <c r="C35" s="163"/>
      <c r="D35" s="164"/>
      <c r="E35" s="9"/>
      <c r="F35" s="118"/>
      <c r="G35" s="131">
        <f>IF(E35="",0,1)</f>
        <v>0</v>
      </c>
      <c r="H35" s="123"/>
      <c r="I35" s="123"/>
    </row>
    <row r="36" spans="1:9" s="124" customFormat="1" ht="15" customHeight="1" x14ac:dyDescent="0.25">
      <c r="A36" s="130">
        <v>8.4</v>
      </c>
      <c r="B36" s="227" t="s">
        <v>46</v>
      </c>
      <c r="C36" s="228"/>
      <c r="D36" s="229"/>
      <c r="E36" s="9"/>
      <c r="F36" s="118"/>
      <c r="G36" s="131">
        <f t="shared" ref="G36:G40" si="0">IF(E36="",0,1)</f>
        <v>0</v>
      </c>
      <c r="H36" s="123"/>
      <c r="I36" s="123"/>
    </row>
    <row r="37" spans="1:9" s="124" customFormat="1" ht="15" customHeight="1" x14ac:dyDescent="0.25">
      <c r="A37" s="130">
        <v>8.5</v>
      </c>
      <c r="B37" s="227" t="s">
        <v>201</v>
      </c>
      <c r="C37" s="228"/>
      <c r="D37" s="229"/>
      <c r="E37" s="9"/>
      <c r="F37" s="118"/>
      <c r="G37" s="131">
        <f t="shared" si="0"/>
        <v>0</v>
      </c>
      <c r="H37" s="123"/>
      <c r="I37" s="123"/>
    </row>
    <row r="38" spans="1:9" s="124" customFormat="1" ht="15" customHeight="1" x14ac:dyDescent="0.25">
      <c r="A38" s="130">
        <v>8.6</v>
      </c>
      <c r="B38" s="227" t="s">
        <v>220</v>
      </c>
      <c r="C38" s="228"/>
      <c r="D38" s="229"/>
      <c r="E38" s="9"/>
      <c r="F38" s="118"/>
      <c r="G38" s="131">
        <f t="shared" si="0"/>
        <v>0</v>
      </c>
      <c r="H38" s="123"/>
      <c r="I38" s="123"/>
    </row>
    <row r="39" spans="1:9" s="124" customFormat="1" ht="15" customHeight="1" x14ac:dyDescent="0.25">
      <c r="A39" s="130">
        <v>8.6999999999999993</v>
      </c>
      <c r="B39" s="227" t="s">
        <v>47</v>
      </c>
      <c r="C39" s="228"/>
      <c r="D39" s="229"/>
      <c r="E39" s="9"/>
      <c r="F39" s="118"/>
      <c r="G39" s="131">
        <f t="shared" si="0"/>
        <v>0</v>
      </c>
      <c r="H39" s="123"/>
      <c r="I39" s="123"/>
    </row>
    <row r="40" spans="1:9" s="124" customFormat="1" ht="15" customHeight="1" x14ac:dyDescent="0.25">
      <c r="A40" s="130">
        <v>8.8000000000000007</v>
      </c>
      <c r="B40" s="227" t="s">
        <v>48</v>
      </c>
      <c r="C40" s="228"/>
      <c r="D40" s="229"/>
      <c r="E40" s="9"/>
      <c r="F40" s="118"/>
      <c r="G40" s="131">
        <f t="shared" si="0"/>
        <v>0</v>
      </c>
      <c r="H40" s="123"/>
      <c r="I40" s="123"/>
    </row>
    <row r="41" spans="1:9" s="124" customFormat="1" ht="15" customHeight="1" x14ac:dyDescent="0.2">
      <c r="A41" s="130">
        <v>8</v>
      </c>
      <c r="B41" s="227" t="s">
        <v>192</v>
      </c>
      <c r="C41" s="228"/>
      <c r="D41" s="229"/>
      <c r="E41" s="133">
        <f>SUM(E33:E40)</f>
        <v>0</v>
      </c>
      <c r="F41" s="118"/>
      <c r="G41" s="118"/>
      <c r="H41" s="123"/>
      <c r="I41" s="123"/>
    </row>
    <row r="42" spans="1:9" s="124" customFormat="1" ht="15" customHeight="1" x14ac:dyDescent="0.2">
      <c r="A42" s="231"/>
      <c r="B42" s="232"/>
      <c r="C42" s="232"/>
      <c r="D42" s="232"/>
      <c r="E42" s="232"/>
      <c r="F42" s="118"/>
      <c r="G42" s="118"/>
      <c r="H42" s="123"/>
      <c r="I42" s="123"/>
    </row>
    <row r="43" spans="1:9" s="124" customFormat="1" ht="15" customHeight="1" x14ac:dyDescent="0.2">
      <c r="A43" s="130">
        <v>9</v>
      </c>
      <c r="B43" s="223" t="s">
        <v>50</v>
      </c>
      <c r="C43" s="224"/>
      <c r="D43" s="225"/>
      <c r="E43" s="133">
        <f>E31+E41</f>
        <v>0</v>
      </c>
      <c r="F43" s="118"/>
      <c r="G43" s="118"/>
      <c r="H43" s="123"/>
      <c r="I43" s="123"/>
    </row>
    <row r="44" spans="1:9" s="124" customFormat="1" ht="15" customHeight="1" x14ac:dyDescent="0.2">
      <c r="A44" s="231"/>
      <c r="B44" s="232"/>
      <c r="C44" s="232"/>
      <c r="D44" s="232"/>
      <c r="E44" s="232"/>
      <c r="F44" s="118"/>
      <c r="G44" s="118"/>
      <c r="H44" s="123"/>
      <c r="I44" s="123"/>
    </row>
    <row r="45" spans="1:9" s="124" customFormat="1" ht="15" customHeight="1" x14ac:dyDescent="0.2">
      <c r="A45" s="130">
        <v>10</v>
      </c>
      <c r="B45" s="223" t="s">
        <v>51</v>
      </c>
      <c r="C45" s="224"/>
      <c r="D45" s="225"/>
      <c r="E45" s="133">
        <f>E29+E33+E34+E35+E36</f>
        <v>0</v>
      </c>
      <c r="F45" s="118"/>
      <c r="G45" s="118"/>
      <c r="H45" s="123"/>
      <c r="I45" s="123"/>
    </row>
    <row r="46" spans="1:9" s="124" customFormat="1" ht="15" customHeight="1" x14ac:dyDescent="0.2">
      <c r="A46" s="231"/>
      <c r="B46" s="232"/>
      <c r="C46" s="232"/>
      <c r="D46" s="232"/>
      <c r="E46" s="232"/>
      <c r="F46" s="118"/>
      <c r="G46" s="118"/>
      <c r="H46" s="123"/>
      <c r="I46" s="123"/>
    </row>
    <row r="47" spans="1:9" s="124" customFormat="1" ht="15" customHeight="1" x14ac:dyDescent="0.2">
      <c r="A47" s="130">
        <v>11.1</v>
      </c>
      <c r="B47" s="223" t="s">
        <v>52</v>
      </c>
      <c r="C47" s="224"/>
      <c r="D47" s="225"/>
      <c r="E47" s="9"/>
      <c r="F47" s="118"/>
      <c r="G47" s="118"/>
      <c r="H47" s="123"/>
      <c r="I47" s="123"/>
    </row>
    <row r="48" spans="1:9" s="124" customFormat="1" ht="15" customHeight="1" x14ac:dyDescent="0.2">
      <c r="A48" s="130">
        <v>11.2</v>
      </c>
      <c r="B48" s="223" t="s">
        <v>53</v>
      </c>
      <c r="C48" s="224"/>
      <c r="D48" s="225"/>
      <c r="E48" s="9"/>
      <c r="F48" s="118"/>
      <c r="G48" s="118"/>
      <c r="H48" s="123"/>
      <c r="I48" s="123"/>
    </row>
    <row r="49" spans="1:9" s="124" customFormat="1" ht="15" customHeight="1" x14ac:dyDescent="0.25">
      <c r="A49" s="130">
        <v>11.3</v>
      </c>
      <c r="B49" s="223" t="s">
        <v>54</v>
      </c>
      <c r="C49" s="224"/>
      <c r="D49" s="225"/>
      <c r="E49" s="9"/>
      <c r="F49" s="118"/>
      <c r="G49" s="131">
        <f t="shared" ref="G49" si="1">IF(E49="",0,1)</f>
        <v>0</v>
      </c>
      <c r="H49" s="123"/>
      <c r="I49" s="123"/>
    </row>
    <row r="50" spans="1:9" s="124" customFormat="1" ht="15" customHeight="1" x14ac:dyDescent="0.2">
      <c r="A50" s="130">
        <v>11.4</v>
      </c>
      <c r="B50" s="223" t="s">
        <v>56</v>
      </c>
      <c r="C50" s="224"/>
      <c r="D50" s="225"/>
      <c r="E50" s="9"/>
      <c r="F50" s="118"/>
      <c r="G50" s="118"/>
      <c r="H50" s="123"/>
      <c r="I50" s="123"/>
    </row>
    <row r="51" spans="1:9" s="124" customFormat="1" ht="15" customHeight="1" x14ac:dyDescent="0.2">
      <c r="A51" s="130">
        <v>11.5</v>
      </c>
      <c r="B51" s="227" t="s">
        <v>184</v>
      </c>
      <c r="C51" s="228"/>
      <c r="D51" s="229"/>
      <c r="E51" s="9"/>
      <c r="F51" s="118"/>
      <c r="G51" s="118"/>
      <c r="H51" s="123"/>
      <c r="I51" s="123"/>
    </row>
    <row r="52" spans="1:9" s="124" customFormat="1" ht="15" customHeight="1" x14ac:dyDescent="0.2">
      <c r="A52" s="130">
        <v>11.6</v>
      </c>
      <c r="B52" s="223" t="s">
        <v>57</v>
      </c>
      <c r="C52" s="224"/>
      <c r="D52" s="225"/>
      <c r="E52" s="9"/>
      <c r="F52" s="118"/>
      <c r="G52" s="118"/>
      <c r="H52" s="123"/>
      <c r="I52" s="123"/>
    </row>
    <row r="53" spans="1:9" s="124" customFormat="1" ht="15" customHeight="1" x14ac:dyDescent="0.2">
      <c r="A53" s="130">
        <v>11</v>
      </c>
      <c r="B53" s="223" t="s">
        <v>58</v>
      </c>
      <c r="C53" s="224"/>
      <c r="D53" s="225"/>
      <c r="E53" s="133">
        <f>SUM(E47:E52)</f>
        <v>0</v>
      </c>
      <c r="F53" s="118"/>
      <c r="G53" s="118"/>
      <c r="H53" s="123"/>
      <c r="I53" s="123"/>
    </row>
    <row r="54" spans="1:9" s="124" customFormat="1" ht="15" customHeight="1" x14ac:dyDescent="0.2">
      <c r="A54" s="231"/>
      <c r="B54" s="232"/>
      <c r="C54" s="232"/>
      <c r="D54" s="232"/>
      <c r="E54" s="232"/>
      <c r="F54" s="118"/>
      <c r="G54" s="118"/>
      <c r="H54" s="123"/>
      <c r="I54" s="123"/>
    </row>
    <row r="55" spans="1:9" s="124" customFormat="1" ht="15" customHeight="1" x14ac:dyDescent="0.2">
      <c r="A55" s="130">
        <v>12</v>
      </c>
      <c r="B55" s="248" t="s">
        <v>59</v>
      </c>
      <c r="C55" s="249"/>
      <c r="D55" s="250"/>
      <c r="E55" s="133">
        <f>E43+E53</f>
        <v>0</v>
      </c>
      <c r="F55" s="118"/>
      <c r="G55" s="118"/>
      <c r="H55" s="123"/>
      <c r="I55" s="123"/>
    </row>
    <row r="56" spans="1:9" s="124" customFormat="1" ht="15" customHeight="1" x14ac:dyDescent="0.2">
      <c r="A56" s="231"/>
      <c r="B56" s="232"/>
      <c r="C56" s="232"/>
      <c r="D56" s="232"/>
      <c r="E56" s="232"/>
      <c r="F56" s="118"/>
      <c r="G56" s="118"/>
      <c r="H56" s="123"/>
      <c r="I56" s="123"/>
    </row>
    <row r="57" spans="1:9" s="124" customFormat="1" ht="15" customHeight="1" x14ac:dyDescent="0.2">
      <c r="A57" s="130">
        <v>13</v>
      </c>
      <c r="B57" s="248" t="s">
        <v>174</v>
      </c>
      <c r="C57" s="249"/>
      <c r="D57" s="250"/>
      <c r="E57" s="133">
        <f>E27-E55</f>
        <v>0</v>
      </c>
      <c r="F57" s="118"/>
      <c r="G57" s="135">
        <f>IF(OR('Cover Sheet'!C18="General Business",E11="",E17="",E29="",E33="",E34="",E35="",E49=""),0,1)</f>
        <v>0</v>
      </c>
      <c r="H57" s="123"/>
      <c r="I57" s="123"/>
    </row>
    <row r="58" spans="1:9" s="124" customFormat="1" ht="15" customHeight="1" x14ac:dyDescent="0.2">
      <c r="A58" s="231"/>
      <c r="B58" s="232"/>
      <c r="C58" s="232"/>
      <c r="D58" s="232"/>
      <c r="E58" s="232"/>
      <c r="F58" s="118"/>
      <c r="G58" s="118"/>
      <c r="H58" s="123"/>
      <c r="I58" s="123"/>
    </row>
    <row r="59" spans="1:9" s="124" customFormat="1" ht="15" customHeight="1" x14ac:dyDescent="0.2">
      <c r="A59" s="136"/>
      <c r="B59" s="137" t="s">
        <v>68</v>
      </c>
      <c r="C59" s="138"/>
      <c r="D59" s="138"/>
      <c r="E59" s="139"/>
      <c r="F59" s="118"/>
      <c r="G59" s="118"/>
      <c r="H59" s="123"/>
      <c r="I59" s="123"/>
    </row>
    <row r="60" spans="1:9" s="124" customFormat="1" ht="24.75" customHeight="1" x14ac:dyDescent="0.2">
      <c r="A60" s="140" t="s">
        <v>69</v>
      </c>
      <c r="B60" s="239" t="s">
        <v>215</v>
      </c>
      <c r="C60" s="239"/>
      <c r="D60" s="239"/>
      <c r="E60" s="240"/>
      <c r="F60" s="118"/>
      <c r="G60" s="118"/>
      <c r="H60" s="123"/>
      <c r="I60" s="123"/>
    </row>
    <row r="61" spans="1:9" s="124" customFormat="1" ht="54.6" customHeight="1" x14ac:dyDescent="0.2">
      <c r="A61" s="140" t="s">
        <v>70</v>
      </c>
      <c r="B61" s="239" t="s">
        <v>186</v>
      </c>
      <c r="C61" s="239"/>
      <c r="D61" s="239"/>
      <c r="E61" s="240"/>
      <c r="F61" s="118"/>
      <c r="G61" s="118"/>
      <c r="H61" s="123"/>
      <c r="I61" s="123"/>
    </row>
    <row r="62" spans="1:9" s="167" customFormat="1" ht="27" customHeight="1" x14ac:dyDescent="0.25">
      <c r="A62" s="140" t="s">
        <v>170</v>
      </c>
      <c r="B62" s="246" t="s">
        <v>204</v>
      </c>
      <c r="C62" s="246"/>
      <c r="D62" s="246"/>
      <c r="E62" s="247"/>
      <c r="F62" s="165"/>
      <c r="G62" s="165"/>
      <c r="H62" s="166"/>
      <c r="I62" s="166"/>
    </row>
    <row r="63" spans="1:9" s="124" customFormat="1" ht="12.75" x14ac:dyDescent="0.2">
      <c r="A63" s="168"/>
      <c r="B63" s="138"/>
      <c r="C63" s="138"/>
      <c r="D63" s="138"/>
      <c r="E63" s="139"/>
      <c r="F63" s="118"/>
      <c r="G63" s="118"/>
      <c r="H63" s="123"/>
      <c r="I63" s="123"/>
    </row>
    <row r="64" spans="1:9" s="95" customFormat="1" x14ac:dyDescent="0.25">
      <c r="A64" s="169"/>
      <c r="B64" s="169"/>
      <c r="C64" s="169"/>
      <c r="D64" s="169"/>
      <c r="E64" s="169"/>
      <c r="F64" s="116"/>
      <c r="G64" s="116"/>
    </row>
    <row r="65" spans="6:7" s="95" customFormat="1" x14ac:dyDescent="0.25">
      <c r="F65" s="116"/>
      <c r="G65" s="116"/>
    </row>
    <row r="66" spans="6:7" s="95" customFormat="1" hidden="1" x14ac:dyDescent="0.25">
      <c r="F66" s="116"/>
      <c r="G66" s="116"/>
    </row>
    <row r="67" spans="6:7" s="95" customFormat="1" hidden="1" x14ac:dyDescent="0.25">
      <c r="F67" s="116"/>
      <c r="G67" s="116"/>
    </row>
    <row r="68" spans="6:7" s="95" customFormat="1" hidden="1" x14ac:dyDescent="0.25">
      <c r="F68" s="116"/>
      <c r="G68" s="116"/>
    </row>
    <row r="69" spans="6:7" s="95" customFormat="1" hidden="1" x14ac:dyDescent="0.25">
      <c r="F69" s="116"/>
      <c r="G69" s="116"/>
    </row>
    <row r="70" spans="6:7" s="95" customFormat="1" hidden="1" x14ac:dyDescent="0.25">
      <c r="F70" s="116"/>
      <c r="G70" s="116"/>
    </row>
    <row r="71" spans="6:7" s="95" customFormat="1" hidden="1" x14ac:dyDescent="0.25">
      <c r="F71" s="116"/>
      <c r="G71" s="116"/>
    </row>
    <row r="72" spans="6:7" s="95" customFormat="1" hidden="1" x14ac:dyDescent="0.25">
      <c r="F72" s="116"/>
      <c r="G72" s="116"/>
    </row>
    <row r="73" spans="6:7" s="95" customFormat="1" hidden="1" x14ac:dyDescent="0.25">
      <c r="F73" s="116"/>
      <c r="G73" s="116"/>
    </row>
    <row r="74" spans="6:7" s="95" customFormat="1" hidden="1" x14ac:dyDescent="0.25">
      <c r="F74" s="116"/>
      <c r="G74" s="116"/>
    </row>
    <row r="75" spans="6:7" s="95" customFormat="1" hidden="1" x14ac:dyDescent="0.25">
      <c r="F75" s="116"/>
      <c r="G75" s="116"/>
    </row>
    <row r="76" spans="6:7" s="95" customFormat="1" hidden="1" x14ac:dyDescent="0.25">
      <c r="F76" s="116"/>
      <c r="G76" s="116"/>
    </row>
    <row r="77" spans="6:7" s="95" customFormat="1" hidden="1" x14ac:dyDescent="0.25">
      <c r="F77" s="116"/>
      <c r="G77" s="116"/>
    </row>
    <row r="78" spans="6:7" s="95" customFormat="1" hidden="1" x14ac:dyDescent="0.25">
      <c r="F78" s="116"/>
      <c r="G78" s="116"/>
    </row>
    <row r="79" spans="6:7" s="95" customFormat="1" hidden="1" x14ac:dyDescent="0.25">
      <c r="F79" s="116"/>
      <c r="G79" s="116"/>
    </row>
    <row r="80" spans="6:7" s="95" customFormat="1" hidden="1" x14ac:dyDescent="0.25">
      <c r="F80" s="116"/>
      <c r="G80" s="116"/>
    </row>
    <row r="81" x14ac:dyDescent="0.25"/>
    <row r="82" x14ac:dyDescent="0.25"/>
    <row r="83" x14ac:dyDescent="0.25"/>
    <row r="84" x14ac:dyDescent="0.25"/>
    <row r="85" x14ac:dyDescent="0.25"/>
    <row r="86" x14ac:dyDescent="0.25"/>
    <row r="87" x14ac:dyDescent="0.25"/>
    <row r="88" x14ac:dyDescent="0.25"/>
  </sheetData>
  <sheetProtection password="C037" sheet="1" objects="1" scenarios="1"/>
  <mergeCells count="54">
    <mergeCell ref="B12:D12"/>
    <mergeCell ref="B13:D13"/>
    <mergeCell ref="B14:D14"/>
    <mergeCell ref="B11:D11"/>
    <mergeCell ref="C1:E1"/>
    <mergeCell ref="C2:E2"/>
    <mergeCell ref="C4:E4"/>
    <mergeCell ref="C5:E5"/>
    <mergeCell ref="A7:E7"/>
    <mergeCell ref="A16:E16"/>
    <mergeCell ref="B15:D15"/>
    <mergeCell ref="B17:D17"/>
    <mergeCell ref="B30:D30"/>
    <mergeCell ref="B19:D19"/>
    <mergeCell ref="A20:E20"/>
    <mergeCell ref="B21:D21"/>
    <mergeCell ref="A22:E22"/>
    <mergeCell ref="B23:D23"/>
    <mergeCell ref="A24:E24"/>
    <mergeCell ref="B25:D25"/>
    <mergeCell ref="A26:E26"/>
    <mergeCell ref="B27:D27"/>
    <mergeCell ref="A28:E28"/>
    <mergeCell ref="B29:D29"/>
    <mergeCell ref="B36:D36"/>
    <mergeCell ref="B38:D38"/>
    <mergeCell ref="B39:D39"/>
    <mergeCell ref="B37:D37"/>
    <mergeCell ref="B31:D31"/>
    <mergeCell ref="A32:E32"/>
    <mergeCell ref="B33:D33"/>
    <mergeCell ref="B34:D34"/>
    <mergeCell ref="B49:D49"/>
    <mergeCell ref="B40:D40"/>
    <mergeCell ref="B41:D41"/>
    <mergeCell ref="A42:E42"/>
    <mergeCell ref="B43:D43"/>
    <mergeCell ref="A44:E44"/>
    <mergeCell ref="B45:D45"/>
    <mergeCell ref="A46:E46"/>
    <mergeCell ref="B47:D47"/>
    <mergeCell ref="B48:D48"/>
    <mergeCell ref="B62:E62"/>
    <mergeCell ref="B61:E61"/>
    <mergeCell ref="B50:D50"/>
    <mergeCell ref="B51:D51"/>
    <mergeCell ref="B52:D52"/>
    <mergeCell ref="B53:D53"/>
    <mergeCell ref="A54:E54"/>
    <mergeCell ref="B55:D55"/>
    <mergeCell ref="A56:E56"/>
    <mergeCell ref="B57:D57"/>
    <mergeCell ref="A58:E58"/>
    <mergeCell ref="B60:E60"/>
  </mergeCells>
  <conditionalFormatting sqref="E57">
    <cfRule type="expression" dxfId="5" priority="3">
      <formula>$G$57=0</formula>
    </cfRule>
  </conditionalFormatting>
  <dataValidations count="1">
    <dataValidation type="decimal" allowBlank="1" showInputMessage="1" showErrorMessage="1" error="Please input a numerical value." sqref="E33:E40 E25 E29:E30 E47:E52 E11:E14 E17:E18">
      <formula1>-1E+26</formula1>
      <formula2>1E+30</formula2>
    </dataValidation>
  </dataValidations>
  <pageMargins left="0.70866141732283472" right="0.70866141732283472" top="0.55118110236220474" bottom="0.55118110236220474" header="0.31496062992125984" footer="0.31496062992125984"/>
  <pageSetup paperSize="9" scale="74" orientation="portrait" r:id="rId1"/>
  <extLst>
    <ext xmlns:x14="http://schemas.microsoft.com/office/spreadsheetml/2009/9/main" uri="{78C0D931-6437-407d-A8EE-F0AAD7539E65}">
      <x14:conditionalFormattings>
        <x14:conditionalFormatting xmlns:xm="http://schemas.microsoft.com/office/excel/2006/main">
          <x14:cfRule type="iconSet" priority="14" id="{41918709-F90A-4A80-BC8B-C21EFE6CCA48}">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G29</xm:sqref>
        </x14:conditionalFormatting>
        <x14:conditionalFormatting xmlns:xm="http://schemas.microsoft.com/office/excel/2006/main">
          <x14:cfRule type="iconSet" priority="13" id="{8301F785-C8D3-46D3-8222-970BEC3FC66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G30</xm:sqref>
        </x14:conditionalFormatting>
        <x14:conditionalFormatting xmlns:xm="http://schemas.microsoft.com/office/excel/2006/main">
          <x14:cfRule type="iconSet" priority="10" id="{FE732096-FDED-4A7C-81FC-9868A935383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G25</xm:sqref>
        </x14:conditionalFormatting>
        <x14:conditionalFormatting xmlns:xm="http://schemas.microsoft.com/office/excel/2006/main">
          <x14:cfRule type="iconSet" priority="7" id="{8D23F15D-7CB2-4414-9CB2-03A6960A6052}">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34" id="{D08A32A7-2C81-4699-A94E-DB3C02F8A640}">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G49</xm:sqref>
        </x14:conditionalFormatting>
        <x14:conditionalFormatting xmlns:xm="http://schemas.microsoft.com/office/excel/2006/main">
          <x14:cfRule type="iconSet" priority="71" id="{EC3D3B90-8E78-42CE-8834-A32EB34896ED}">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G33:G40</xm:sqref>
        </x14:conditionalFormatting>
        <x14:conditionalFormatting xmlns:xm="http://schemas.microsoft.com/office/excel/2006/main">
          <x14:cfRule type="iconSet" priority="104" id="{6D0D511F-10F1-4027-8F67-8A80628F7432}">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G11</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54"/>
  <sheetViews>
    <sheetView workbookViewId="0">
      <selection activeCell="A13" sqref="A13"/>
    </sheetView>
  </sheetViews>
  <sheetFormatPr defaultRowHeight="15" x14ac:dyDescent="0.25"/>
  <cols>
    <col min="1" max="1" width="79.7109375" bestFit="1" customWidth="1"/>
    <col min="2" max="2" width="18.28515625" customWidth="1"/>
  </cols>
  <sheetData>
    <row r="2" spans="1:2" x14ac:dyDescent="0.25">
      <c r="A2" s="245" t="s">
        <v>178</v>
      </c>
      <c r="B2" s="245"/>
    </row>
    <row r="3" spans="1:2" x14ac:dyDescent="0.25">
      <c r="A3" s="5"/>
      <c r="B3" s="5"/>
    </row>
    <row r="4" spans="1:2" x14ac:dyDescent="0.25">
      <c r="A4" s="27" t="s">
        <v>33</v>
      </c>
      <c r="B4" s="8" t="s">
        <v>34</v>
      </c>
    </row>
    <row r="5" spans="1:2" x14ac:dyDescent="0.25">
      <c r="A5" s="28" t="s">
        <v>31</v>
      </c>
      <c r="B5" s="8" t="s">
        <v>32</v>
      </c>
    </row>
    <row r="6" spans="1:2" x14ac:dyDescent="0.25">
      <c r="A6" s="29" t="s">
        <v>35</v>
      </c>
      <c r="B6" s="22">
        <f>IF('Cover Sheet'!$C$25="",0,QNST02!E11/'Cover Sheet'!$C$25)</f>
        <v>0</v>
      </c>
    </row>
    <row r="7" spans="1:2" s="56" customFormat="1" x14ac:dyDescent="0.25">
      <c r="A7" s="54" t="s">
        <v>198</v>
      </c>
      <c r="B7" s="22">
        <f>IF('Cover Sheet'!$C$25="",0,QNST02!E12/'Cover Sheet'!$C$25)</f>
        <v>0</v>
      </c>
    </row>
    <row r="8" spans="1:2" s="56" customFormat="1" x14ac:dyDescent="0.25">
      <c r="A8" s="54" t="s">
        <v>212</v>
      </c>
      <c r="B8" s="22">
        <f>IF('Cover Sheet'!$C$25="",0,QNST02!E13/'Cover Sheet'!$C$25)</f>
        <v>0</v>
      </c>
    </row>
    <row r="9" spans="1:2" s="56" customFormat="1" x14ac:dyDescent="0.25">
      <c r="A9" s="69" t="s">
        <v>213</v>
      </c>
      <c r="B9" s="22">
        <f>IF('Cover Sheet'!$C$25="",0,QNST02!E14/'Cover Sheet'!$C$25)</f>
        <v>0</v>
      </c>
    </row>
    <row r="10" spans="1:2" x14ac:dyDescent="0.25">
      <c r="A10" s="27" t="s">
        <v>36</v>
      </c>
      <c r="B10" s="23">
        <f>B6+B7</f>
        <v>0</v>
      </c>
    </row>
    <row r="11" spans="1:2" x14ac:dyDescent="0.25">
      <c r="A11" s="29"/>
      <c r="B11" s="22"/>
    </row>
    <row r="12" spans="1:2" x14ac:dyDescent="0.25">
      <c r="A12" s="29" t="s">
        <v>37</v>
      </c>
      <c r="B12" s="22">
        <f>IF('Cover Sheet'!$C$25="",0,QNST02!E17/'Cover Sheet'!$C$25)</f>
        <v>0</v>
      </c>
    </row>
    <row r="13" spans="1:2" s="58" customFormat="1" x14ac:dyDescent="0.25">
      <c r="A13" s="54" t="s">
        <v>214</v>
      </c>
      <c r="B13" s="22">
        <f>IF('Cover Sheet'!$C$25="",0,QNST02!E18/'Cover Sheet'!$C$25)</f>
        <v>0</v>
      </c>
    </row>
    <row r="14" spans="1:2" s="58" customFormat="1" x14ac:dyDescent="0.25">
      <c r="A14" s="54" t="s">
        <v>38</v>
      </c>
      <c r="B14" s="22">
        <f>B13+B12</f>
        <v>0</v>
      </c>
    </row>
    <row r="15" spans="1:2" s="58" customFormat="1" x14ac:dyDescent="0.25">
      <c r="A15" s="54"/>
      <c r="B15" s="22"/>
    </row>
    <row r="16" spans="1:2" x14ac:dyDescent="0.25">
      <c r="A16" s="27" t="s">
        <v>39</v>
      </c>
      <c r="B16" s="24">
        <f>B10+B14</f>
        <v>0</v>
      </c>
    </row>
    <row r="17" spans="1:2" x14ac:dyDescent="0.25">
      <c r="A17" s="29"/>
      <c r="B17" s="22"/>
    </row>
    <row r="18" spans="1:2" x14ac:dyDescent="0.25">
      <c r="A18" s="27" t="s">
        <v>40</v>
      </c>
      <c r="B18" s="24">
        <f>SUM(B6,B12)</f>
        <v>0</v>
      </c>
    </row>
    <row r="19" spans="1:2" x14ac:dyDescent="0.25">
      <c r="A19" s="29"/>
      <c r="B19" s="22"/>
    </row>
    <row r="20" spans="1:2" x14ac:dyDescent="0.25">
      <c r="A20" s="29" t="s">
        <v>41</v>
      </c>
      <c r="B20" s="22">
        <f>IF('Cover Sheet'!$C$25="",0,QNST02!E25/'Cover Sheet'!$C$25)</f>
        <v>0</v>
      </c>
    </row>
    <row r="21" spans="1:2" x14ac:dyDescent="0.25">
      <c r="A21" s="29"/>
      <c r="B21" s="22"/>
    </row>
    <row r="22" spans="1:2" x14ac:dyDescent="0.25">
      <c r="A22" s="27" t="s">
        <v>42</v>
      </c>
      <c r="B22" s="24">
        <f>SUM(B16,B20)</f>
        <v>0</v>
      </c>
    </row>
    <row r="23" spans="1:2" x14ac:dyDescent="0.25">
      <c r="A23" s="29"/>
      <c r="B23" s="22"/>
    </row>
    <row r="24" spans="1:2" x14ac:dyDescent="0.25">
      <c r="A24" s="29" t="s">
        <v>43</v>
      </c>
      <c r="B24" s="22">
        <f>IF('Cover Sheet'!$C$25="",0,QNST02!E29/'Cover Sheet'!$C$25)</f>
        <v>0</v>
      </c>
    </row>
    <row r="25" spans="1:2" x14ac:dyDescent="0.25">
      <c r="A25" s="29" t="s">
        <v>65</v>
      </c>
      <c r="B25" s="22">
        <f>IF('Cover Sheet'!$C$25="",0,QNST02!E30/'Cover Sheet'!$C$25)</f>
        <v>0</v>
      </c>
    </row>
    <row r="26" spans="1:2" x14ac:dyDescent="0.25">
      <c r="A26" s="27" t="s">
        <v>45</v>
      </c>
      <c r="B26" s="24">
        <f>SUM(B24:B25)</f>
        <v>0</v>
      </c>
    </row>
    <row r="27" spans="1:2" x14ac:dyDescent="0.25">
      <c r="A27" s="29"/>
      <c r="B27" s="22"/>
    </row>
    <row r="28" spans="1:2" x14ac:dyDescent="0.25">
      <c r="A28" s="29" t="s">
        <v>200</v>
      </c>
      <c r="B28" s="22">
        <f>IF('Cover Sheet'!$C$25="",0,QNST02!E33/'Cover Sheet'!$C$25)</f>
        <v>0</v>
      </c>
    </row>
    <row r="29" spans="1:2" x14ac:dyDescent="0.25">
      <c r="A29" s="29" t="s">
        <v>190</v>
      </c>
      <c r="B29" s="22">
        <f>IF('Cover Sheet'!$C$25="",0,QNST02!E34/'Cover Sheet'!$C$25)</f>
        <v>0</v>
      </c>
    </row>
    <row r="30" spans="1:2" x14ac:dyDescent="0.25">
      <c r="A30" s="29" t="s">
        <v>193</v>
      </c>
      <c r="B30" s="22">
        <f>IF('Cover Sheet'!$C$25="",0,QNST02!E35/'Cover Sheet'!$C$25)</f>
        <v>0</v>
      </c>
    </row>
    <row r="31" spans="1:2" x14ac:dyDescent="0.25">
      <c r="A31" s="29" t="s">
        <v>46</v>
      </c>
      <c r="B31" s="22">
        <f>IF('Cover Sheet'!$C$25="",0,QNST02!E36/'Cover Sheet'!$C$25)</f>
        <v>0</v>
      </c>
    </row>
    <row r="32" spans="1:2" x14ac:dyDescent="0.25">
      <c r="A32" s="29" t="s">
        <v>201</v>
      </c>
      <c r="B32" s="22">
        <f>IF('Cover Sheet'!$C$25="",0,QNST02!E37/'Cover Sheet'!$C$25)</f>
        <v>0</v>
      </c>
    </row>
    <row r="33" spans="1:2" s="58" customFormat="1" x14ac:dyDescent="0.25">
      <c r="A33" s="29" t="s">
        <v>191</v>
      </c>
      <c r="B33" s="22">
        <f>IF('Cover Sheet'!$C$25="",0,QNST02!E38/'Cover Sheet'!$C$25)</f>
        <v>0</v>
      </c>
    </row>
    <row r="34" spans="1:2" x14ac:dyDescent="0.25">
      <c r="A34" s="29" t="s">
        <v>47</v>
      </c>
      <c r="B34" s="22">
        <f>IF('Cover Sheet'!$C$25="",0,QNST02!E39/'Cover Sheet'!$C$25)</f>
        <v>0</v>
      </c>
    </row>
    <row r="35" spans="1:2" x14ac:dyDescent="0.25">
      <c r="A35" s="29" t="s">
        <v>48</v>
      </c>
      <c r="B35" s="22">
        <f>IF('Cover Sheet'!$C$25="",0,QNST02!E40/'Cover Sheet'!$C$25)</f>
        <v>0</v>
      </c>
    </row>
    <row r="36" spans="1:2" x14ac:dyDescent="0.25">
      <c r="A36" s="28" t="s">
        <v>49</v>
      </c>
      <c r="B36" s="24">
        <f>SUM(B28:B35)</f>
        <v>0</v>
      </c>
    </row>
    <row r="37" spans="1:2" x14ac:dyDescent="0.25">
      <c r="A37" s="29"/>
      <c r="B37" s="22"/>
    </row>
    <row r="38" spans="1:2" x14ac:dyDescent="0.25">
      <c r="A38" s="27" t="s">
        <v>50</v>
      </c>
      <c r="B38" s="24">
        <f>SUM(B26,B36)</f>
        <v>0</v>
      </c>
    </row>
    <row r="39" spans="1:2" x14ac:dyDescent="0.25">
      <c r="A39" s="29"/>
      <c r="B39" s="22"/>
    </row>
    <row r="40" spans="1:2" x14ac:dyDescent="0.25">
      <c r="A40" s="27" t="s">
        <v>51</v>
      </c>
      <c r="B40" s="24">
        <f>SUM(B24,B28,B29,B30,B31)</f>
        <v>0</v>
      </c>
    </row>
    <row r="41" spans="1:2" x14ac:dyDescent="0.25">
      <c r="A41" s="29"/>
      <c r="B41" s="22"/>
    </row>
    <row r="42" spans="1:2" x14ac:dyDescent="0.25">
      <c r="A42" s="29" t="s">
        <v>52</v>
      </c>
      <c r="B42" s="22">
        <f>IF('Cover Sheet'!$C$25="",0,QNST02!E47/'Cover Sheet'!$C$25)</f>
        <v>0</v>
      </c>
    </row>
    <row r="43" spans="1:2" x14ac:dyDescent="0.25">
      <c r="A43" s="29" t="s">
        <v>53</v>
      </c>
      <c r="B43" s="22">
        <f>IF('Cover Sheet'!$C$25="",0,QNST02!E48/'Cover Sheet'!$C$25)</f>
        <v>0</v>
      </c>
    </row>
    <row r="44" spans="1:2" x14ac:dyDescent="0.25">
      <c r="A44" s="29" t="s">
        <v>54</v>
      </c>
      <c r="B44" s="22">
        <f>IF('Cover Sheet'!$C$25="",0,QNST02!E49/'Cover Sheet'!$C$25)</f>
        <v>0</v>
      </c>
    </row>
    <row r="45" spans="1:2" x14ac:dyDescent="0.25">
      <c r="A45" s="29" t="s">
        <v>56</v>
      </c>
      <c r="B45" s="22">
        <f>IF('Cover Sheet'!$C$25="",0,QNST02!E50/'Cover Sheet'!$C$25)</f>
        <v>0</v>
      </c>
    </row>
    <row r="46" spans="1:2" x14ac:dyDescent="0.25">
      <c r="A46" s="29" t="s">
        <v>176</v>
      </c>
      <c r="B46" s="22">
        <f>IF('Cover Sheet'!$C$25="",0,QNST02!E51/'Cover Sheet'!$C$25)</f>
        <v>0</v>
      </c>
    </row>
    <row r="47" spans="1:2" x14ac:dyDescent="0.25">
      <c r="A47" s="29" t="s">
        <v>57</v>
      </c>
      <c r="B47" s="22">
        <f>IF('Cover Sheet'!$C$25="",0,QNST02!E52/'Cover Sheet'!$C$25)</f>
        <v>0</v>
      </c>
    </row>
    <row r="48" spans="1:2" x14ac:dyDescent="0.25">
      <c r="A48" s="27" t="s">
        <v>58</v>
      </c>
      <c r="B48" s="24">
        <f>SUM(B42:B47)</f>
        <v>0</v>
      </c>
    </row>
    <row r="49" spans="1:2" x14ac:dyDescent="0.25">
      <c r="A49" s="29"/>
      <c r="B49" s="22"/>
    </row>
    <row r="50" spans="1:2" x14ac:dyDescent="0.25">
      <c r="A50" s="27" t="s">
        <v>59</v>
      </c>
      <c r="B50" s="24">
        <f>SUM(B38,B48)</f>
        <v>0</v>
      </c>
    </row>
    <row r="51" spans="1:2" x14ac:dyDescent="0.25">
      <c r="A51" s="29"/>
      <c r="B51" s="22"/>
    </row>
    <row r="52" spans="1:2" x14ac:dyDescent="0.25">
      <c r="A52" s="27" t="s">
        <v>60</v>
      </c>
      <c r="B52" s="24">
        <f>B22-B50</f>
        <v>0</v>
      </c>
    </row>
    <row r="53" spans="1:2" x14ac:dyDescent="0.25">
      <c r="A53" s="25"/>
      <c r="B53" s="22"/>
    </row>
    <row r="54" spans="1:2" x14ac:dyDescent="0.25">
      <c r="A54" s="21"/>
      <c r="B54" s="22"/>
    </row>
  </sheetData>
  <sheetProtection password="C037" sheet="1" objects="1" scenarios="1"/>
  <mergeCells count="1">
    <mergeCell ref="A2:B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Y30"/>
  <sheetViews>
    <sheetView zoomScaleNormal="100" workbookViewId="0">
      <selection activeCell="C1" sqref="C1:E1"/>
    </sheetView>
  </sheetViews>
  <sheetFormatPr defaultColWidth="0" defaultRowHeight="15" zeroHeight="1" x14ac:dyDescent="0.25"/>
  <cols>
    <col min="1" max="1" width="5.42578125" style="85" customWidth="1"/>
    <col min="2" max="2" width="38.28515625" style="85" customWidth="1"/>
    <col min="3" max="5" width="15.7109375" style="85" customWidth="1"/>
    <col min="6" max="6" width="2.5703125" style="85" customWidth="1"/>
    <col min="7" max="7" width="11.5703125" style="85" customWidth="1"/>
    <col min="8" max="8" width="2.7109375" style="171" customWidth="1"/>
    <col min="9" max="16379" width="9.140625" style="85" hidden="1"/>
    <col min="16380" max="16384" width="20.140625" style="85" hidden="1"/>
  </cols>
  <sheetData>
    <row r="1" spans="1:7" x14ac:dyDescent="0.25">
      <c r="A1" s="52" t="s">
        <v>0</v>
      </c>
      <c r="B1" s="170"/>
      <c r="C1" s="219" t="str">
        <f>IF('Cover Sheet'!$C$14="","",'Cover Sheet'!$C$14)</f>
        <v/>
      </c>
      <c r="D1" s="219"/>
      <c r="E1" s="219"/>
      <c r="F1" s="95"/>
      <c r="G1" s="95"/>
    </row>
    <row r="2" spans="1:7" x14ac:dyDescent="0.25">
      <c r="A2" s="52" t="s">
        <v>2</v>
      </c>
      <c r="B2" s="170"/>
      <c r="C2" s="220" t="str">
        <f>IF('Cover Sheet'!$C$18="","",'Cover Sheet'!$C$18)</f>
        <v/>
      </c>
      <c r="D2" s="221"/>
      <c r="E2" s="222"/>
      <c r="F2" s="95"/>
      <c r="G2" s="95"/>
    </row>
    <row r="3" spans="1:7" x14ac:dyDescent="0.25">
      <c r="A3" s="52" t="s">
        <v>3</v>
      </c>
      <c r="B3" s="170"/>
      <c r="C3" s="7" t="str">
        <f>IF('Cover Sheet'!C21="","",'Cover Sheet'!$C$21)</f>
        <v/>
      </c>
      <c r="D3" s="1" t="s">
        <v>4</v>
      </c>
      <c r="E3" s="7" t="str">
        <f>IF('Cover Sheet'!$C$22="","",'Cover Sheet'!$C$22)</f>
        <v/>
      </c>
      <c r="F3" s="95"/>
      <c r="G3" s="95"/>
    </row>
    <row r="4" spans="1:7" x14ac:dyDescent="0.25">
      <c r="A4" s="52" t="s">
        <v>5</v>
      </c>
      <c r="B4" s="170"/>
      <c r="C4" s="226" t="s">
        <v>7</v>
      </c>
      <c r="D4" s="226"/>
      <c r="E4" s="226"/>
      <c r="F4" s="95"/>
      <c r="G4" s="95"/>
    </row>
    <row r="5" spans="1:7" x14ac:dyDescent="0.25">
      <c r="A5" s="52" t="s">
        <v>6</v>
      </c>
      <c r="B5" s="170"/>
      <c r="C5" s="226" t="s">
        <v>223</v>
      </c>
      <c r="D5" s="226"/>
      <c r="E5" s="226"/>
      <c r="F5" s="95"/>
      <c r="G5" s="95"/>
    </row>
    <row r="6" spans="1:7" x14ac:dyDescent="0.25">
      <c r="B6" s="95"/>
      <c r="C6" s="95"/>
      <c r="D6" s="95"/>
      <c r="E6" s="95"/>
      <c r="F6" s="95"/>
      <c r="G6" s="95"/>
    </row>
    <row r="7" spans="1:7" x14ac:dyDescent="0.25">
      <c r="A7" s="230" t="s">
        <v>160</v>
      </c>
      <c r="B7" s="230"/>
      <c r="C7" s="230"/>
      <c r="D7" s="230"/>
      <c r="E7" s="230"/>
      <c r="F7" s="95"/>
      <c r="G7" s="95"/>
    </row>
    <row r="8" spans="1:7" x14ac:dyDescent="0.25">
      <c r="A8" s="117"/>
      <c r="B8" s="117"/>
      <c r="C8" s="117"/>
      <c r="D8" s="117"/>
      <c r="F8" s="95"/>
      <c r="G8" s="95"/>
    </row>
    <row r="9" spans="1:7" x14ac:dyDescent="0.25">
      <c r="A9" s="117"/>
      <c r="B9" s="117"/>
      <c r="C9" s="117"/>
      <c r="D9" s="117"/>
      <c r="E9" s="121" t="s">
        <v>34</v>
      </c>
      <c r="G9" s="122" t="s">
        <v>66</v>
      </c>
    </row>
    <row r="10" spans="1:7" x14ac:dyDescent="0.25">
      <c r="A10" s="172"/>
      <c r="B10" s="251" t="s">
        <v>31</v>
      </c>
      <c r="C10" s="252"/>
      <c r="D10" s="253"/>
      <c r="E10" s="129" t="str">
        <f>IF('Cover Sheet'!C24="","",'Cover Sheet'!C24)</f>
        <v/>
      </c>
      <c r="G10" s="95"/>
    </row>
    <row r="11" spans="1:7" ht="15.75" customHeight="1" x14ac:dyDescent="0.25">
      <c r="A11" s="173">
        <v>1</v>
      </c>
      <c r="B11" s="254" t="s">
        <v>173</v>
      </c>
      <c r="C11" s="254"/>
      <c r="D11" s="254"/>
      <c r="E11" s="174">
        <f>QNST01!E58</f>
        <v>0</v>
      </c>
      <c r="G11" s="95"/>
    </row>
    <row r="12" spans="1:7" x14ac:dyDescent="0.25">
      <c r="B12" s="232"/>
      <c r="C12" s="232"/>
      <c r="D12" s="232"/>
      <c r="E12" s="175"/>
      <c r="G12" s="95"/>
    </row>
    <row r="13" spans="1:7" x14ac:dyDescent="0.25">
      <c r="A13" s="173">
        <f>A11+1</f>
        <v>2</v>
      </c>
      <c r="B13" s="254" t="s">
        <v>174</v>
      </c>
      <c r="C13" s="254"/>
      <c r="D13" s="254"/>
      <c r="E13" s="176">
        <f>QNST02!E57</f>
        <v>0</v>
      </c>
      <c r="G13" s="95"/>
    </row>
    <row r="14" spans="1:7" x14ac:dyDescent="0.25">
      <c r="A14" s="172"/>
      <c r="B14" s="232"/>
      <c r="C14" s="232"/>
      <c r="D14" s="232"/>
      <c r="E14" s="175"/>
      <c r="G14" s="95"/>
    </row>
    <row r="15" spans="1:7" x14ac:dyDescent="0.25">
      <c r="A15" s="173">
        <f>A13+1</f>
        <v>3</v>
      </c>
      <c r="B15" s="254" t="s">
        <v>163</v>
      </c>
      <c r="C15" s="254"/>
      <c r="D15" s="254"/>
      <c r="E15" s="133">
        <f>IF('Cover Sheet'!C18="General Business",QNST03!E11,IF('Cover Sheet'!C18="Long Term Business",QNST03!E13,(QNST03!E11+QNST03!E13)))</f>
        <v>0</v>
      </c>
      <c r="G15" s="95"/>
    </row>
    <row r="16" spans="1:7" x14ac:dyDescent="0.25">
      <c r="A16" s="172"/>
      <c r="B16" s="232"/>
      <c r="C16" s="232"/>
      <c r="D16" s="232"/>
      <c r="E16" s="177"/>
    </row>
    <row r="17" spans="1:7" ht="15.75" x14ac:dyDescent="0.25">
      <c r="A17" s="173">
        <f>A15+1</f>
        <v>4</v>
      </c>
      <c r="B17" s="255" t="s">
        <v>164</v>
      </c>
      <c r="C17" s="256"/>
      <c r="D17" s="257"/>
      <c r="E17" s="9"/>
      <c r="G17" s="178">
        <f t="shared" ref="G17:G20" si="0">IF(E17="",0,1)</f>
        <v>0</v>
      </c>
    </row>
    <row r="18" spans="1:7" ht="15.75" x14ac:dyDescent="0.25">
      <c r="A18" s="173">
        <f>A17+1</f>
        <v>5</v>
      </c>
      <c r="B18" s="254" t="s">
        <v>165</v>
      </c>
      <c r="C18" s="254"/>
      <c r="D18" s="254"/>
      <c r="E18" s="9"/>
      <c r="G18" s="178">
        <f t="shared" si="0"/>
        <v>0</v>
      </c>
    </row>
    <row r="19" spans="1:7" ht="15.75" x14ac:dyDescent="0.25">
      <c r="A19" s="173">
        <f t="shared" ref="A19:A20" si="1">A18+1</f>
        <v>6</v>
      </c>
      <c r="B19" s="254" t="s">
        <v>205</v>
      </c>
      <c r="C19" s="254"/>
      <c r="D19" s="254"/>
      <c r="E19" s="9"/>
      <c r="G19" s="178">
        <f t="shared" si="0"/>
        <v>0</v>
      </c>
    </row>
    <row r="20" spans="1:7" ht="15.75" x14ac:dyDescent="0.25">
      <c r="A20" s="173">
        <f t="shared" si="1"/>
        <v>7</v>
      </c>
      <c r="B20" s="254" t="s">
        <v>166</v>
      </c>
      <c r="C20" s="254"/>
      <c r="D20" s="254"/>
      <c r="E20" s="9"/>
      <c r="G20" s="178">
        <f t="shared" si="0"/>
        <v>0</v>
      </c>
    </row>
    <row r="21" spans="1:7" x14ac:dyDescent="0.25">
      <c r="A21" s="172"/>
      <c r="B21" s="231"/>
      <c r="C21" s="232"/>
      <c r="D21" s="232"/>
      <c r="E21" s="241"/>
    </row>
    <row r="22" spans="1:7" x14ac:dyDescent="0.25">
      <c r="A22" s="173">
        <f>A20+1</f>
        <v>8</v>
      </c>
      <c r="B22" s="254" t="s">
        <v>167</v>
      </c>
      <c r="C22" s="254"/>
      <c r="D22" s="254"/>
      <c r="E22" s="179">
        <f>SUM(E15:E20)</f>
        <v>0</v>
      </c>
      <c r="G22" s="95"/>
    </row>
    <row r="23" spans="1:7" ht="15.75" x14ac:dyDescent="0.25">
      <c r="A23" s="173">
        <f>A22+1</f>
        <v>9</v>
      </c>
      <c r="B23" s="254" t="s">
        <v>168</v>
      </c>
      <c r="C23" s="254"/>
      <c r="D23" s="254"/>
      <c r="E23" s="57"/>
      <c r="G23" s="178">
        <f t="shared" ref="G23" si="2">IF(E23="",0,1)</f>
        <v>0</v>
      </c>
    </row>
    <row r="24" spans="1:7" x14ac:dyDescent="0.25">
      <c r="A24" s="173">
        <f>A23+1</f>
        <v>10</v>
      </c>
      <c r="B24" s="254" t="s">
        <v>169</v>
      </c>
      <c r="C24" s="254"/>
      <c r="D24" s="254"/>
      <c r="E24" s="133">
        <f>E22+E23</f>
        <v>0</v>
      </c>
      <c r="G24" s="95"/>
    </row>
    <row r="25" spans="1:7" x14ac:dyDescent="0.25">
      <c r="F25" s="95"/>
      <c r="G25" s="95"/>
    </row>
    <row r="26" spans="1:7" x14ac:dyDescent="0.25">
      <c r="A26" s="136"/>
      <c r="B26" s="137" t="s">
        <v>68</v>
      </c>
      <c r="C26" s="138"/>
      <c r="D26" s="138"/>
      <c r="E26" s="139"/>
      <c r="F26" s="95"/>
      <c r="G26" s="95"/>
    </row>
    <row r="27" spans="1:7" ht="26.25" customHeight="1" x14ac:dyDescent="0.25">
      <c r="A27" s="140" t="s">
        <v>69</v>
      </c>
      <c r="B27" s="239" t="s">
        <v>71</v>
      </c>
      <c r="C27" s="239"/>
      <c r="D27" s="239"/>
      <c r="E27" s="240"/>
      <c r="F27" s="95"/>
      <c r="G27" s="95"/>
    </row>
    <row r="28" spans="1:7" x14ac:dyDescent="0.25">
      <c r="A28" s="95"/>
      <c r="B28" s="95"/>
      <c r="C28" s="95"/>
      <c r="D28" s="95"/>
      <c r="E28" s="95"/>
      <c r="F28" s="95"/>
      <c r="G28" s="95"/>
    </row>
    <row r="29" spans="1:7" x14ac:dyDescent="0.25">
      <c r="A29" s="95"/>
      <c r="B29" s="95"/>
      <c r="C29" s="95"/>
      <c r="D29" s="95"/>
      <c r="E29" s="95"/>
      <c r="F29" s="95"/>
      <c r="G29" s="95"/>
    </row>
    <row r="30" spans="1:7" x14ac:dyDescent="0.25">
      <c r="A30" s="95"/>
      <c r="B30" s="95"/>
      <c r="C30" s="95"/>
      <c r="D30" s="95"/>
      <c r="E30" s="95"/>
      <c r="F30" s="95"/>
      <c r="G30" s="95"/>
    </row>
  </sheetData>
  <sheetProtection password="C037" sheet="1" objects="1" scenarios="1"/>
  <mergeCells count="21">
    <mergeCell ref="B27:E27"/>
    <mergeCell ref="B11:D11"/>
    <mergeCell ref="B13:D13"/>
    <mergeCell ref="B15:D15"/>
    <mergeCell ref="B17:D17"/>
    <mergeCell ref="B18:D18"/>
    <mergeCell ref="B20:D20"/>
    <mergeCell ref="B22:D22"/>
    <mergeCell ref="B23:D23"/>
    <mergeCell ref="B24:D24"/>
    <mergeCell ref="B12:D12"/>
    <mergeCell ref="B14:D14"/>
    <mergeCell ref="B16:D16"/>
    <mergeCell ref="B21:E21"/>
    <mergeCell ref="B19:D19"/>
    <mergeCell ref="C1:E1"/>
    <mergeCell ref="C2:E2"/>
    <mergeCell ref="C4:E4"/>
    <mergeCell ref="C5:E5"/>
    <mergeCell ref="B10:D10"/>
    <mergeCell ref="A7:E7"/>
  </mergeCells>
  <dataValidations count="1">
    <dataValidation type="decimal" allowBlank="1" showInputMessage="1" showErrorMessage="1" error="Please input a numerical value." sqref="E17:E20 E23">
      <formula1>-1E+26</formula1>
      <formula2>1E+30</formula2>
    </dataValidation>
  </dataValidations>
  <pageMargins left="0.7" right="0.7" top="0.75" bottom="0.75" header="0.3" footer="0.3"/>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expression" priority="2" id="{AA0E812D-F2EF-4A6C-8DE6-E236BCFD63CD}">
            <xm:f>OR(AND('Cover Sheet'!$C$18="General Business",QNST01!$G$58=0),AND('Cover Sheet'!$C$18="Long Term Business",QNST02!$G$57=0),AND('Cover Sheet'!$C$18="Composite",OR(QNST01!$G$58=0,QNST02!$G$57=0)),OR($G$17=0,$G$18=0,$G$19=0,$G$20=0,$G$23=0))</xm:f>
            <x14:dxf>
              <font>
                <color rgb="FFFF0000"/>
              </font>
              <fill>
                <patternFill>
                  <bgColor rgb="FFFF0000"/>
                </patternFill>
              </fill>
            </x14:dxf>
          </x14:cfRule>
          <xm:sqref>E24</xm:sqref>
        </x14:conditionalFormatting>
        <x14:conditionalFormatting xmlns:xm="http://schemas.microsoft.com/office/excel/2006/main">
          <x14:cfRule type="expression" priority="15" id="{AB746505-5524-4B03-B2CE-502CCCF04F5C}">
            <xm:f>QNST01!$G$58=0</xm:f>
            <x14:dxf>
              <font>
                <color rgb="FFFF0000"/>
              </font>
              <fill>
                <patternFill>
                  <bgColor rgb="FFFF0000"/>
                </patternFill>
              </fill>
            </x14:dxf>
          </x14:cfRule>
          <xm:sqref>E11</xm:sqref>
        </x14:conditionalFormatting>
        <x14:conditionalFormatting xmlns:xm="http://schemas.microsoft.com/office/excel/2006/main">
          <x14:cfRule type="expression" priority="14" id="{67B69CE7-B64D-433D-B62C-991B8E6EDC93}">
            <xm:f>QNST02!$G$57=0</xm:f>
            <x14:dxf>
              <font>
                <color rgb="FFFF0000"/>
              </font>
              <fill>
                <patternFill>
                  <bgColor rgb="FFFF0000"/>
                </patternFill>
              </fill>
            </x14:dxf>
          </x14:cfRule>
          <xm:sqref>E13</xm:sqref>
        </x14:conditionalFormatting>
        <x14:conditionalFormatting xmlns:xm="http://schemas.microsoft.com/office/excel/2006/main">
          <x14:cfRule type="expression" priority="11" id="{963120D1-4532-403C-A134-1BA4FCC7E21C}">
            <xm:f>OR(AND('Cover Sheet'!$C$18="General Business",QNST01!$G$58=0),AND('Cover Sheet'!$C$18="Long Term Business",QNST02!$G$57=0),AND('Cover Sheet'!$C$18="Composite",OR(QNST01!$G$58=0,QNST02!$G$57=0)))</xm:f>
            <x14:dxf>
              <font>
                <color rgb="FFFF0000"/>
              </font>
              <fill>
                <patternFill>
                  <bgColor rgb="FFFF0000"/>
                </patternFill>
              </fill>
            </x14:dxf>
          </x14:cfRule>
          <xm:sqref>E15</xm:sqref>
        </x14:conditionalFormatting>
        <x14:conditionalFormatting xmlns:xm="http://schemas.microsoft.com/office/excel/2006/main">
          <x14:cfRule type="iconSet" priority="10" id="{BA0B06B5-54A1-4616-A910-0692694F07D9}">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9" id="{66AA60CF-1850-46C3-A14D-AB764497667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G18:G19</xm:sqref>
        </x14:conditionalFormatting>
        <x14:conditionalFormatting xmlns:xm="http://schemas.microsoft.com/office/excel/2006/main">
          <x14:cfRule type="iconSet" priority="8" id="{DBD2E216-CD02-4D77-B234-37CD00FF03F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G20</xm:sqref>
        </x14:conditionalFormatting>
        <x14:conditionalFormatting xmlns:xm="http://schemas.microsoft.com/office/excel/2006/main">
          <x14:cfRule type="iconSet" priority="6" id="{4EBBA64A-0154-439F-8FE4-522A84061109}">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G23</xm:sqref>
        </x14:conditionalFormatting>
        <x14:conditionalFormatting xmlns:xm="http://schemas.microsoft.com/office/excel/2006/main">
          <x14:cfRule type="expression" priority="1" stopIfTrue="1" id="{77BB105C-E19F-41B9-A5F4-B9A116D824B7}">
            <xm:f>OR(AND('Cover Sheet'!$C$18="General Business",QNST01!$G$58=0),AND('Cover Sheet'!$C$18="Long Term Business",QNST02!$G$57=0),AND('Cover Sheet'!$C$18="Composite",OR(QNST01!$G$58=0,QNST02!$G$57=0)),OR($G$17=0,$G$18=0,$G$19=0,$G$20=0))</xm:f>
            <x14:dxf>
              <font>
                <color rgb="FFFF0000"/>
              </font>
              <fill>
                <patternFill>
                  <bgColor rgb="FFFF0000"/>
                </patternFill>
              </fill>
            </x14:dxf>
          </x14:cfRule>
          <xm:sqref>E22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B18"/>
  <sheetViews>
    <sheetView zoomScaleNormal="100" workbookViewId="0">
      <selection activeCell="A7" sqref="A7"/>
    </sheetView>
  </sheetViews>
  <sheetFormatPr defaultRowHeight="12.75" x14ac:dyDescent="0.2"/>
  <cols>
    <col min="1" max="1" width="79.7109375" style="40" bestFit="1" customWidth="1"/>
    <col min="2" max="2" width="18.28515625" style="41" customWidth="1"/>
    <col min="3" max="256" width="9.140625" style="5"/>
    <col min="257" max="257" width="79.7109375" style="5" bestFit="1" customWidth="1"/>
    <col min="258" max="258" width="18.28515625" style="5" customWidth="1"/>
    <col min="259" max="512" width="9.140625" style="5"/>
    <col min="513" max="513" width="79.7109375" style="5" bestFit="1" customWidth="1"/>
    <col min="514" max="514" width="18.28515625" style="5" customWidth="1"/>
    <col min="515" max="768" width="9.140625" style="5"/>
    <col min="769" max="769" width="79.7109375" style="5" bestFit="1" customWidth="1"/>
    <col min="770" max="770" width="18.28515625" style="5" customWidth="1"/>
    <col min="771" max="1024" width="9.140625" style="5"/>
    <col min="1025" max="1025" width="79.7109375" style="5" bestFit="1" customWidth="1"/>
    <col min="1026" max="1026" width="18.28515625" style="5" customWidth="1"/>
    <col min="1027" max="1280" width="9.140625" style="5"/>
    <col min="1281" max="1281" width="79.7109375" style="5" bestFit="1" customWidth="1"/>
    <col min="1282" max="1282" width="18.28515625" style="5" customWidth="1"/>
    <col min="1283" max="1536" width="9.140625" style="5"/>
    <col min="1537" max="1537" width="79.7109375" style="5" bestFit="1" customWidth="1"/>
    <col min="1538" max="1538" width="18.28515625" style="5" customWidth="1"/>
    <col min="1539" max="1792" width="9.140625" style="5"/>
    <col min="1793" max="1793" width="79.7109375" style="5" bestFit="1" customWidth="1"/>
    <col min="1794" max="1794" width="18.28515625" style="5" customWidth="1"/>
    <col min="1795" max="2048" width="9.140625" style="5"/>
    <col min="2049" max="2049" width="79.7109375" style="5" bestFit="1" customWidth="1"/>
    <col min="2050" max="2050" width="18.28515625" style="5" customWidth="1"/>
    <col min="2051" max="2304" width="9.140625" style="5"/>
    <col min="2305" max="2305" width="79.7109375" style="5" bestFit="1" customWidth="1"/>
    <col min="2306" max="2306" width="18.28515625" style="5" customWidth="1"/>
    <col min="2307" max="2560" width="9.140625" style="5"/>
    <col min="2561" max="2561" width="79.7109375" style="5" bestFit="1" customWidth="1"/>
    <col min="2562" max="2562" width="18.28515625" style="5" customWidth="1"/>
    <col min="2563" max="2816" width="9.140625" style="5"/>
    <col min="2817" max="2817" width="79.7109375" style="5" bestFit="1" customWidth="1"/>
    <col min="2818" max="2818" width="18.28515625" style="5" customWidth="1"/>
    <col min="2819" max="3072" width="9.140625" style="5"/>
    <col min="3073" max="3073" width="79.7109375" style="5" bestFit="1" customWidth="1"/>
    <col min="3074" max="3074" width="18.28515625" style="5" customWidth="1"/>
    <col min="3075" max="3328" width="9.140625" style="5"/>
    <col min="3329" max="3329" width="79.7109375" style="5" bestFit="1" customWidth="1"/>
    <col min="3330" max="3330" width="18.28515625" style="5" customWidth="1"/>
    <col min="3331" max="3584" width="9.140625" style="5"/>
    <col min="3585" max="3585" width="79.7109375" style="5" bestFit="1" customWidth="1"/>
    <col min="3586" max="3586" width="18.28515625" style="5" customWidth="1"/>
    <col min="3587" max="3840" width="9.140625" style="5"/>
    <col min="3841" max="3841" width="79.7109375" style="5" bestFit="1" customWidth="1"/>
    <col min="3842" max="3842" width="18.28515625" style="5" customWidth="1"/>
    <col min="3843" max="4096" width="9.140625" style="5"/>
    <col min="4097" max="4097" width="79.7109375" style="5" bestFit="1" customWidth="1"/>
    <col min="4098" max="4098" width="18.28515625" style="5" customWidth="1"/>
    <col min="4099" max="4352" width="9.140625" style="5"/>
    <col min="4353" max="4353" width="79.7109375" style="5" bestFit="1" customWidth="1"/>
    <col min="4354" max="4354" width="18.28515625" style="5" customWidth="1"/>
    <col min="4355" max="4608" width="9.140625" style="5"/>
    <col min="4609" max="4609" width="79.7109375" style="5" bestFit="1" customWidth="1"/>
    <col min="4610" max="4610" width="18.28515625" style="5" customWidth="1"/>
    <col min="4611" max="4864" width="9.140625" style="5"/>
    <col min="4865" max="4865" width="79.7109375" style="5" bestFit="1" customWidth="1"/>
    <col min="4866" max="4866" width="18.28515625" style="5" customWidth="1"/>
    <col min="4867" max="5120" width="9.140625" style="5"/>
    <col min="5121" max="5121" width="79.7109375" style="5" bestFit="1" customWidth="1"/>
    <col min="5122" max="5122" width="18.28515625" style="5" customWidth="1"/>
    <col min="5123" max="5376" width="9.140625" style="5"/>
    <col min="5377" max="5377" width="79.7109375" style="5" bestFit="1" customWidth="1"/>
    <col min="5378" max="5378" width="18.28515625" style="5" customWidth="1"/>
    <col min="5379" max="5632" width="9.140625" style="5"/>
    <col min="5633" max="5633" width="79.7109375" style="5" bestFit="1" customWidth="1"/>
    <col min="5634" max="5634" width="18.28515625" style="5" customWidth="1"/>
    <col min="5635" max="5888" width="9.140625" style="5"/>
    <col min="5889" max="5889" width="79.7109375" style="5" bestFit="1" customWidth="1"/>
    <col min="5890" max="5890" width="18.28515625" style="5" customWidth="1"/>
    <col min="5891" max="6144" width="9.140625" style="5"/>
    <col min="6145" max="6145" width="79.7109375" style="5" bestFit="1" customWidth="1"/>
    <col min="6146" max="6146" width="18.28515625" style="5" customWidth="1"/>
    <col min="6147" max="6400" width="9.140625" style="5"/>
    <col min="6401" max="6401" width="79.7109375" style="5" bestFit="1" customWidth="1"/>
    <col min="6402" max="6402" width="18.28515625" style="5" customWidth="1"/>
    <col min="6403" max="6656" width="9.140625" style="5"/>
    <col min="6657" max="6657" width="79.7109375" style="5" bestFit="1" customWidth="1"/>
    <col min="6658" max="6658" width="18.28515625" style="5" customWidth="1"/>
    <col min="6659" max="6912" width="9.140625" style="5"/>
    <col min="6913" max="6913" width="79.7109375" style="5" bestFit="1" customWidth="1"/>
    <col min="6914" max="6914" width="18.28515625" style="5" customWidth="1"/>
    <col min="6915" max="7168" width="9.140625" style="5"/>
    <col min="7169" max="7169" width="79.7109375" style="5" bestFit="1" customWidth="1"/>
    <col min="7170" max="7170" width="18.28515625" style="5" customWidth="1"/>
    <col min="7171" max="7424" width="9.140625" style="5"/>
    <col min="7425" max="7425" width="79.7109375" style="5" bestFit="1" customWidth="1"/>
    <col min="7426" max="7426" width="18.28515625" style="5" customWidth="1"/>
    <col min="7427" max="7680" width="9.140625" style="5"/>
    <col min="7681" max="7681" width="79.7109375" style="5" bestFit="1" customWidth="1"/>
    <col min="7682" max="7682" width="18.28515625" style="5" customWidth="1"/>
    <col min="7683" max="7936" width="9.140625" style="5"/>
    <col min="7937" max="7937" width="79.7109375" style="5" bestFit="1" customWidth="1"/>
    <col min="7938" max="7938" width="18.28515625" style="5" customWidth="1"/>
    <col min="7939" max="8192" width="9.140625" style="5"/>
    <col min="8193" max="8193" width="79.7109375" style="5" bestFit="1" customWidth="1"/>
    <col min="8194" max="8194" width="18.28515625" style="5" customWidth="1"/>
    <col min="8195" max="8448" width="9.140625" style="5"/>
    <col min="8449" max="8449" width="79.7109375" style="5" bestFit="1" customWidth="1"/>
    <col min="8450" max="8450" width="18.28515625" style="5" customWidth="1"/>
    <col min="8451" max="8704" width="9.140625" style="5"/>
    <col min="8705" max="8705" width="79.7109375" style="5" bestFit="1" customWidth="1"/>
    <col min="8706" max="8706" width="18.28515625" style="5" customWidth="1"/>
    <col min="8707" max="8960" width="9.140625" style="5"/>
    <col min="8961" max="8961" width="79.7109375" style="5" bestFit="1" customWidth="1"/>
    <col min="8962" max="8962" width="18.28515625" style="5" customWidth="1"/>
    <col min="8963" max="9216" width="9.140625" style="5"/>
    <col min="9217" max="9217" width="79.7109375" style="5" bestFit="1" customWidth="1"/>
    <col min="9218" max="9218" width="18.28515625" style="5" customWidth="1"/>
    <col min="9219" max="9472" width="9.140625" style="5"/>
    <col min="9473" max="9473" width="79.7109375" style="5" bestFit="1" customWidth="1"/>
    <col min="9474" max="9474" width="18.28515625" style="5" customWidth="1"/>
    <col min="9475" max="9728" width="9.140625" style="5"/>
    <col min="9729" max="9729" width="79.7109375" style="5" bestFit="1" customWidth="1"/>
    <col min="9730" max="9730" width="18.28515625" style="5" customWidth="1"/>
    <col min="9731" max="9984" width="9.140625" style="5"/>
    <col min="9985" max="9985" width="79.7109375" style="5" bestFit="1" customWidth="1"/>
    <col min="9986" max="9986" width="18.28515625" style="5" customWidth="1"/>
    <col min="9987" max="10240" width="9.140625" style="5"/>
    <col min="10241" max="10241" width="79.7109375" style="5" bestFit="1" customWidth="1"/>
    <col min="10242" max="10242" width="18.28515625" style="5" customWidth="1"/>
    <col min="10243" max="10496" width="9.140625" style="5"/>
    <col min="10497" max="10497" width="79.7109375" style="5" bestFit="1" customWidth="1"/>
    <col min="10498" max="10498" width="18.28515625" style="5" customWidth="1"/>
    <col min="10499" max="10752" width="9.140625" style="5"/>
    <col min="10753" max="10753" width="79.7109375" style="5" bestFit="1" customWidth="1"/>
    <col min="10754" max="10754" width="18.28515625" style="5" customWidth="1"/>
    <col min="10755" max="11008" width="9.140625" style="5"/>
    <col min="11009" max="11009" width="79.7109375" style="5" bestFit="1" customWidth="1"/>
    <col min="11010" max="11010" width="18.28515625" style="5" customWidth="1"/>
    <col min="11011" max="11264" width="9.140625" style="5"/>
    <col min="11265" max="11265" width="79.7109375" style="5" bestFit="1" customWidth="1"/>
    <col min="11266" max="11266" width="18.28515625" style="5" customWidth="1"/>
    <col min="11267" max="11520" width="9.140625" style="5"/>
    <col min="11521" max="11521" width="79.7109375" style="5" bestFit="1" customWidth="1"/>
    <col min="11522" max="11522" width="18.28515625" style="5" customWidth="1"/>
    <col min="11523" max="11776" width="9.140625" style="5"/>
    <col min="11777" max="11777" width="79.7109375" style="5" bestFit="1" customWidth="1"/>
    <col min="11778" max="11778" width="18.28515625" style="5" customWidth="1"/>
    <col min="11779" max="12032" width="9.140625" style="5"/>
    <col min="12033" max="12033" width="79.7109375" style="5" bestFit="1" customWidth="1"/>
    <col min="12034" max="12034" width="18.28515625" style="5" customWidth="1"/>
    <col min="12035" max="12288" width="9.140625" style="5"/>
    <col min="12289" max="12289" width="79.7109375" style="5" bestFit="1" customWidth="1"/>
    <col min="12290" max="12290" width="18.28515625" style="5" customWidth="1"/>
    <col min="12291" max="12544" width="9.140625" style="5"/>
    <col min="12545" max="12545" width="79.7109375" style="5" bestFit="1" customWidth="1"/>
    <col min="12546" max="12546" width="18.28515625" style="5" customWidth="1"/>
    <col min="12547" max="12800" width="9.140625" style="5"/>
    <col min="12801" max="12801" width="79.7109375" style="5" bestFit="1" customWidth="1"/>
    <col min="12802" max="12802" width="18.28515625" style="5" customWidth="1"/>
    <col min="12803" max="13056" width="9.140625" style="5"/>
    <col min="13057" max="13057" width="79.7109375" style="5" bestFit="1" customWidth="1"/>
    <col min="13058" max="13058" width="18.28515625" style="5" customWidth="1"/>
    <col min="13059" max="13312" width="9.140625" style="5"/>
    <col min="13313" max="13313" width="79.7109375" style="5" bestFit="1" customWidth="1"/>
    <col min="13314" max="13314" width="18.28515625" style="5" customWidth="1"/>
    <col min="13315" max="13568" width="9.140625" style="5"/>
    <col min="13569" max="13569" width="79.7109375" style="5" bestFit="1" customWidth="1"/>
    <col min="13570" max="13570" width="18.28515625" style="5" customWidth="1"/>
    <col min="13571" max="13824" width="9.140625" style="5"/>
    <col min="13825" max="13825" width="79.7109375" style="5" bestFit="1" customWidth="1"/>
    <col min="13826" max="13826" width="18.28515625" style="5" customWidth="1"/>
    <col min="13827" max="14080" width="9.140625" style="5"/>
    <col min="14081" max="14081" width="79.7109375" style="5" bestFit="1" customWidth="1"/>
    <col min="14082" max="14082" width="18.28515625" style="5" customWidth="1"/>
    <col min="14083" max="14336" width="9.140625" style="5"/>
    <col min="14337" max="14337" width="79.7109375" style="5" bestFit="1" customWidth="1"/>
    <col min="14338" max="14338" width="18.28515625" style="5" customWidth="1"/>
    <col min="14339" max="14592" width="9.140625" style="5"/>
    <col min="14593" max="14593" width="79.7109375" style="5" bestFit="1" customWidth="1"/>
    <col min="14594" max="14594" width="18.28515625" style="5" customWidth="1"/>
    <col min="14595" max="14848" width="9.140625" style="5"/>
    <col min="14849" max="14849" width="79.7109375" style="5" bestFit="1" customWidth="1"/>
    <col min="14850" max="14850" width="18.28515625" style="5" customWidth="1"/>
    <col min="14851" max="15104" width="9.140625" style="5"/>
    <col min="15105" max="15105" width="79.7109375" style="5" bestFit="1" customWidth="1"/>
    <col min="15106" max="15106" width="18.28515625" style="5" customWidth="1"/>
    <col min="15107" max="15360" width="9.140625" style="5"/>
    <col min="15361" max="15361" width="79.7109375" style="5" bestFit="1" customWidth="1"/>
    <col min="15362" max="15362" width="18.28515625" style="5" customWidth="1"/>
    <col min="15363" max="15616" width="9.140625" style="5"/>
    <col min="15617" max="15617" width="79.7109375" style="5" bestFit="1" customWidth="1"/>
    <col min="15618" max="15618" width="18.28515625" style="5" customWidth="1"/>
    <col min="15619" max="15872" width="9.140625" style="5"/>
    <col min="15873" max="15873" width="79.7109375" style="5" bestFit="1" customWidth="1"/>
    <col min="15874" max="15874" width="18.28515625" style="5" customWidth="1"/>
    <col min="15875" max="16128" width="9.140625" style="5"/>
    <col min="16129" max="16129" width="79.7109375" style="5" bestFit="1" customWidth="1"/>
    <col min="16130" max="16130" width="18.28515625" style="5" customWidth="1"/>
    <col min="16131" max="16384" width="9.140625" style="5"/>
  </cols>
  <sheetData>
    <row r="2" spans="1:2" x14ac:dyDescent="0.2">
      <c r="A2" s="245" t="s">
        <v>177</v>
      </c>
      <c r="B2" s="245"/>
    </row>
    <row r="4" spans="1:2" x14ac:dyDescent="0.2">
      <c r="A4" s="16" t="s">
        <v>160</v>
      </c>
      <c r="B4" s="8" t="s">
        <v>34</v>
      </c>
    </row>
    <row r="5" spans="1:2" x14ac:dyDescent="0.2">
      <c r="A5" s="16" t="s">
        <v>31</v>
      </c>
      <c r="B5" s="8" t="s">
        <v>32</v>
      </c>
    </row>
    <row r="6" spans="1:2" x14ac:dyDescent="0.2">
      <c r="A6" s="17" t="s">
        <v>161</v>
      </c>
      <c r="B6" s="22">
        <f>IF('Cover Sheet'!$C$25="",0,IF('Cover Sheet'!C18="Long Term Business",0,QNST03!E11/'Cover Sheet'!$C$25))</f>
        <v>0</v>
      </c>
    </row>
    <row r="7" spans="1:2" x14ac:dyDescent="0.2">
      <c r="A7" s="17"/>
      <c r="B7" s="22"/>
    </row>
    <row r="8" spans="1:2" x14ac:dyDescent="0.2">
      <c r="A8" s="17" t="s">
        <v>162</v>
      </c>
      <c r="B8" s="22">
        <f>IF('Cover Sheet'!$C$25="",0,IF('Cover Sheet'!C18="General Business",0,QNST03!E13/'Cover Sheet'!$C$25))</f>
        <v>0</v>
      </c>
    </row>
    <row r="9" spans="1:2" x14ac:dyDescent="0.2">
      <c r="A9" s="17"/>
      <c r="B9" s="22"/>
    </row>
    <row r="10" spans="1:2" x14ac:dyDescent="0.2">
      <c r="A10" s="16" t="s">
        <v>163</v>
      </c>
      <c r="B10" s="15">
        <f>SUM(B6,B8)</f>
        <v>0</v>
      </c>
    </row>
    <row r="11" spans="1:2" x14ac:dyDescent="0.2">
      <c r="A11" s="39" t="s">
        <v>164</v>
      </c>
      <c r="B11" s="22">
        <f>IF('Cover Sheet'!$C$25="",0,QNST03!E17/'Cover Sheet'!$C$25)</f>
        <v>0</v>
      </c>
    </row>
    <row r="12" spans="1:2" x14ac:dyDescent="0.2">
      <c r="A12" s="25" t="s">
        <v>165</v>
      </c>
      <c r="B12" s="22">
        <f>IF('Cover Sheet'!$C$25="",0,QNST03!E18/'Cover Sheet'!$C$25)</f>
        <v>0</v>
      </c>
    </row>
    <row r="13" spans="1:2" x14ac:dyDescent="0.2">
      <c r="A13" s="25" t="s">
        <v>205</v>
      </c>
      <c r="B13" s="22">
        <f>IF('Cover Sheet'!$C$25="",0,QNST03!E19/'Cover Sheet'!$C$25)</f>
        <v>0</v>
      </c>
    </row>
    <row r="14" spans="1:2" x14ac:dyDescent="0.2">
      <c r="A14" s="25" t="s">
        <v>166</v>
      </c>
      <c r="B14" s="22">
        <f>IF('Cover Sheet'!$C$25="",0,QNST03!E20/'Cover Sheet'!$C$25)</f>
        <v>0</v>
      </c>
    </row>
    <row r="15" spans="1:2" x14ac:dyDescent="0.2">
      <c r="A15" s="25"/>
      <c r="B15" s="22"/>
    </row>
    <row r="16" spans="1:2" x14ac:dyDescent="0.2">
      <c r="A16" s="16" t="s">
        <v>167</v>
      </c>
      <c r="B16" s="15">
        <f>SUM(B10:B14)</f>
        <v>0</v>
      </c>
    </row>
    <row r="17" spans="1:2" x14ac:dyDescent="0.2">
      <c r="A17" s="25" t="s">
        <v>168</v>
      </c>
      <c r="B17" s="22">
        <f>IF('Cover Sheet'!$C$25="",0,QNST03!E23/'Cover Sheet'!$C$25)</f>
        <v>0</v>
      </c>
    </row>
    <row r="18" spans="1:2" x14ac:dyDescent="0.2">
      <c r="A18" s="16" t="s">
        <v>169</v>
      </c>
      <c r="B18" s="15">
        <f>B16+B17</f>
        <v>0</v>
      </c>
    </row>
  </sheetData>
  <sheetProtection password="C037" sheet="1" objects="1" scenarios="1"/>
  <mergeCells count="1">
    <mergeCell ref="A2: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
  <sheetViews>
    <sheetView zoomScaleNormal="100" workbookViewId="0">
      <selection activeCell="B23" sqref="B23:C23"/>
    </sheetView>
  </sheetViews>
  <sheetFormatPr defaultColWidth="0" defaultRowHeight="15" zeroHeight="1" x14ac:dyDescent="0.25"/>
  <cols>
    <col min="1" max="1" width="5.42578125" style="85" customWidth="1"/>
    <col min="2" max="2" width="37.28515625" style="85" customWidth="1"/>
    <col min="3" max="5" width="15.7109375" style="85" customWidth="1"/>
    <col min="6" max="6" width="2" style="156" customWidth="1"/>
    <col min="7" max="7" width="11.5703125" style="156" customWidth="1"/>
    <col min="8" max="8" width="3.42578125" style="95" customWidth="1"/>
    <col min="9" max="10" width="0" style="95" hidden="1" customWidth="1"/>
    <col min="11" max="11" width="0" style="85" hidden="1" customWidth="1"/>
    <col min="12" max="16384" width="9.140625" style="85" hidden="1"/>
  </cols>
  <sheetData>
    <row r="1" spans="1:7" x14ac:dyDescent="0.25">
      <c r="A1" s="52" t="s">
        <v>0</v>
      </c>
      <c r="B1" s="4"/>
      <c r="C1" s="219" t="str">
        <f>IF('Cover Sheet'!$C$14="","",'Cover Sheet'!$C$14)</f>
        <v/>
      </c>
      <c r="D1" s="219"/>
      <c r="E1" s="219"/>
      <c r="F1" s="12"/>
      <c r="G1" s="12"/>
    </row>
    <row r="2" spans="1:7" x14ac:dyDescent="0.25">
      <c r="A2" s="52" t="s">
        <v>2</v>
      </c>
      <c r="B2" s="4"/>
      <c r="C2" s="220" t="str">
        <f>IF('Cover Sheet'!$C$18="","",'Cover Sheet'!$C$18)</f>
        <v/>
      </c>
      <c r="D2" s="221"/>
      <c r="E2" s="222"/>
      <c r="F2" s="12"/>
      <c r="G2" s="12"/>
    </row>
    <row r="3" spans="1:7" x14ac:dyDescent="0.25">
      <c r="A3" s="52" t="s">
        <v>3</v>
      </c>
      <c r="B3" s="4"/>
      <c r="C3" s="7" t="str">
        <f>IF('Cover Sheet'!C21="","",'Cover Sheet'!$C$21)</f>
        <v/>
      </c>
      <c r="D3" s="1" t="s">
        <v>4</v>
      </c>
      <c r="E3" s="7" t="str">
        <f>IF('Cover Sheet'!$C$22="","",'Cover Sheet'!$C$22)</f>
        <v/>
      </c>
      <c r="F3" s="13"/>
      <c r="G3" s="116"/>
    </row>
    <row r="4" spans="1:7" x14ac:dyDescent="0.25">
      <c r="A4" s="52" t="s">
        <v>5</v>
      </c>
      <c r="B4" s="4"/>
      <c r="C4" s="226" t="s">
        <v>7</v>
      </c>
      <c r="D4" s="226"/>
      <c r="E4" s="226"/>
      <c r="F4" s="14"/>
      <c r="G4" s="14"/>
    </row>
    <row r="5" spans="1:7" x14ac:dyDescent="0.25">
      <c r="A5" s="52" t="s">
        <v>6</v>
      </c>
      <c r="B5" s="4"/>
      <c r="C5" s="226" t="s">
        <v>224</v>
      </c>
      <c r="D5" s="226"/>
      <c r="E5" s="226"/>
      <c r="F5" s="14"/>
      <c r="G5" s="14"/>
    </row>
    <row r="6" spans="1:7" x14ac:dyDescent="0.25">
      <c r="A6" s="95"/>
      <c r="B6" s="95"/>
      <c r="C6" s="95"/>
      <c r="D6" s="95"/>
      <c r="E6" s="95"/>
      <c r="F6" s="116"/>
      <c r="G6" s="116"/>
    </row>
    <row r="7" spans="1:7" ht="60" customHeight="1" x14ac:dyDescent="0.25">
      <c r="A7" s="180"/>
      <c r="B7" s="181"/>
      <c r="C7" s="181"/>
      <c r="D7" s="182" t="s">
        <v>209</v>
      </c>
      <c r="E7" s="182" t="s">
        <v>218</v>
      </c>
      <c r="F7" s="183"/>
      <c r="G7" s="184" t="s">
        <v>66</v>
      </c>
    </row>
    <row r="8" spans="1:7" ht="15" customHeight="1" x14ac:dyDescent="0.25">
      <c r="A8" s="180"/>
      <c r="B8" s="251" t="s">
        <v>31</v>
      </c>
      <c r="C8" s="253"/>
      <c r="D8" s="129" t="str">
        <f>IF('Cover Sheet'!$C$24="","",'Cover Sheet'!$C$24)</f>
        <v/>
      </c>
      <c r="E8" s="129" t="str">
        <f>IF('Cover Sheet'!$C$24="","",'Cover Sheet'!$C$24)</f>
        <v/>
      </c>
      <c r="F8" s="12"/>
      <c r="G8" s="12"/>
    </row>
    <row r="9" spans="1:7" ht="15" customHeight="1" x14ac:dyDescent="0.25">
      <c r="A9" s="170"/>
      <c r="B9" s="276" t="s">
        <v>72</v>
      </c>
      <c r="C9" s="276"/>
      <c r="D9" s="185"/>
      <c r="E9" s="186"/>
      <c r="F9" s="12"/>
      <c r="G9" s="12"/>
    </row>
    <row r="10" spans="1:7" ht="15" customHeight="1" x14ac:dyDescent="0.25">
      <c r="A10" s="173">
        <v>1</v>
      </c>
      <c r="B10" s="286" t="s">
        <v>73</v>
      </c>
      <c r="C10" s="286"/>
      <c r="D10" s="187"/>
      <c r="E10" s="9"/>
      <c r="G10" s="12"/>
    </row>
    <row r="11" spans="1:7" ht="15" customHeight="1" x14ac:dyDescent="0.25">
      <c r="A11" s="173">
        <f t="shared" ref="A11:A35" si="0">A10+1</f>
        <v>2</v>
      </c>
      <c r="B11" s="286" t="s">
        <v>74</v>
      </c>
      <c r="C11" s="286"/>
      <c r="D11" s="187"/>
      <c r="E11" s="9"/>
      <c r="G11" s="12"/>
    </row>
    <row r="12" spans="1:7" ht="15" customHeight="1" x14ac:dyDescent="0.25">
      <c r="A12" s="173">
        <f t="shared" si="0"/>
        <v>3</v>
      </c>
      <c r="B12" s="286" t="s">
        <v>75</v>
      </c>
      <c r="C12" s="286"/>
      <c r="D12" s="9"/>
      <c r="E12" s="9"/>
      <c r="G12" s="12"/>
    </row>
    <row r="13" spans="1:7" ht="15" customHeight="1" x14ac:dyDescent="0.25">
      <c r="A13" s="173">
        <f t="shared" si="0"/>
        <v>4</v>
      </c>
      <c r="B13" s="286" t="s">
        <v>76</v>
      </c>
      <c r="C13" s="286"/>
      <c r="D13" s="9"/>
      <c r="E13" s="9"/>
      <c r="G13" s="12"/>
    </row>
    <row r="14" spans="1:7" ht="15" customHeight="1" x14ac:dyDescent="0.25">
      <c r="A14" s="173">
        <f t="shared" si="0"/>
        <v>5</v>
      </c>
      <c r="B14" s="286" t="s">
        <v>77</v>
      </c>
      <c r="C14" s="286"/>
      <c r="D14" s="9"/>
      <c r="E14" s="9"/>
      <c r="G14" s="12"/>
    </row>
    <row r="15" spans="1:7" ht="15" customHeight="1" x14ac:dyDescent="0.25">
      <c r="A15" s="173">
        <f t="shared" si="0"/>
        <v>6</v>
      </c>
      <c r="B15" s="286" t="s">
        <v>217</v>
      </c>
      <c r="C15" s="286"/>
      <c r="D15" s="9"/>
      <c r="E15" s="9"/>
      <c r="G15" s="12"/>
    </row>
    <row r="16" spans="1:7" ht="27.6" customHeight="1" x14ac:dyDescent="0.25">
      <c r="A16" s="173">
        <f t="shared" si="0"/>
        <v>7</v>
      </c>
      <c r="B16" s="270" t="s">
        <v>79</v>
      </c>
      <c r="C16" s="271"/>
      <c r="D16" s="132">
        <f>D17+D18+D19++D22+D27+D28+D29+D30</f>
        <v>0</v>
      </c>
      <c r="E16" s="132">
        <f>E17+E18+E19++E22+E27+E28+E29+E30</f>
        <v>0</v>
      </c>
      <c r="G16" s="12"/>
    </row>
    <row r="17" spans="1:7" ht="15" customHeight="1" x14ac:dyDescent="0.25">
      <c r="A17" s="173">
        <f t="shared" si="0"/>
        <v>8</v>
      </c>
      <c r="B17" s="285" t="s">
        <v>80</v>
      </c>
      <c r="C17" s="285"/>
      <c r="D17" s="9"/>
      <c r="E17" s="9"/>
      <c r="G17" s="12"/>
    </row>
    <row r="18" spans="1:7" ht="15" customHeight="1" x14ac:dyDescent="0.25">
      <c r="A18" s="173">
        <f t="shared" si="0"/>
        <v>9</v>
      </c>
      <c r="B18" s="285" t="s">
        <v>81</v>
      </c>
      <c r="C18" s="285"/>
      <c r="D18" s="9"/>
      <c r="E18" s="9"/>
      <c r="G18" s="12"/>
    </row>
    <row r="19" spans="1:7" ht="15" customHeight="1" x14ac:dyDescent="0.25">
      <c r="A19" s="173">
        <f t="shared" si="0"/>
        <v>10</v>
      </c>
      <c r="B19" s="285" t="s">
        <v>82</v>
      </c>
      <c r="C19" s="285"/>
      <c r="D19" s="188">
        <f>SUM(D20:D21)</f>
        <v>0</v>
      </c>
      <c r="E19" s="188">
        <f>SUM(E20:E21)</f>
        <v>0</v>
      </c>
      <c r="G19" s="12"/>
    </row>
    <row r="20" spans="1:7" ht="15" customHeight="1" x14ac:dyDescent="0.25">
      <c r="A20" s="173">
        <f t="shared" si="0"/>
        <v>11</v>
      </c>
      <c r="B20" s="281" t="s">
        <v>83</v>
      </c>
      <c r="C20" s="281"/>
      <c r="D20" s="9"/>
      <c r="E20" s="9"/>
      <c r="G20" s="12"/>
    </row>
    <row r="21" spans="1:7" ht="15" customHeight="1" x14ac:dyDescent="0.25">
      <c r="A21" s="173">
        <f t="shared" si="0"/>
        <v>12</v>
      </c>
      <c r="B21" s="281" t="s">
        <v>84</v>
      </c>
      <c r="C21" s="281"/>
      <c r="D21" s="9"/>
      <c r="E21" s="9"/>
      <c r="G21" s="12"/>
    </row>
    <row r="22" spans="1:7" ht="15" customHeight="1" x14ac:dyDescent="0.25">
      <c r="A22" s="173">
        <f t="shared" si="0"/>
        <v>13</v>
      </c>
      <c r="B22" s="285" t="s">
        <v>85</v>
      </c>
      <c r="C22" s="285"/>
      <c r="D22" s="189">
        <f>SUM(D23:D26)</f>
        <v>0</v>
      </c>
      <c r="E22" s="189">
        <f>SUM(E23:E26)</f>
        <v>0</v>
      </c>
      <c r="G22" s="12"/>
    </row>
    <row r="23" spans="1:7" ht="15" customHeight="1" x14ac:dyDescent="0.25">
      <c r="A23" s="173">
        <f t="shared" si="0"/>
        <v>14</v>
      </c>
      <c r="B23" s="281" t="s">
        <v>86</v>
      </c>
      <c r="C23" s="281"/>
      <c r="D23" s="36"/>
      <c r="E23" s="36"/>
      <c r="G23" s="12"/>
    </row>
    <row r="24" spans="1:7" ht="15" customHeight="1" x14ac:dyDescent="0.25">
      <c r="A24" s="173">
        <f t="shared" si="0"/>
        <v>15</v>
      </c>
      <c r="B24" s="281" t="s">
        <v>87</v>
      </c>
      <c r="C24" s="281"/>
      <c r="D24" s="9"/>
      <c r="E24" s="9"/>
      <c r="G24" s="12"/>
    </row>
    <row r="25" spans="1:7" ht="15" customHeight="1" x14ac:dyDescent="0.25">
      <c r="A25" s="173">
        <f t="shared" si="0"/>
        <v>16</v>
      </c>
      <c r="B25" s="281" t="s">
        <v>88</v>
      </c>
      <c r="C25" s="281"/>
      <c r="D25" s="9"/>
      <c r="E25" s="9"/>
      <c r="G25" s="12"/>
    </row>
    <row r="26" spans="1:7" ht="15" customHeight="1" x14ac:dyDescent="0.25">
      <c r="A26" s="173">
        <f t="shared" si="0"/>
        <v>17</v>
      </c>
      <c r="B26" s="281" t="s">
        <v>89</v>
      </c>
      <c r="C26" s="281"/>
      <c r="D26" s="9"/>
      <c r="E26" s="9"/>
      <c r="G26" s="12"/>
    </row>
    <row r="27" spans="1:7" ht="15" customHeight="1" x14ac:dyDescent="0.25">
      <c r="A27" s="173">
        <f t="shared" si="0"/>
        <v>18</v>
      </c>
      <c r="B27" s="285" t="s">
        <v>90</v>
      </c>
      <c r="C27" s="285"/>
      <c r="D27" s="9"/>
      <c r="E27" s="9"/>
      <c r="G27" s="12"/>
    </row>
    <row r="28" spans="1:7" ht="15" customHeight="1" x14ac:dyDescent="0.25">
      <c r="A28" s="173">
        <f t="shared" si="0"/>
        <v>19</v>
      </c>
      <c r="B28" s="285" t="s">
        <v>91</v>
      </c>
      <c r="C28" s="285"/>
      <c r="D28" s="9"/>
      <c r="E28" s="9"/>
      <c r="G28" s="12"/>
    </row>
    <row r="29" spans="1:7" ht="15" customHeight="1" x14ac:dyDescent="0.25">
      <c r="A29" s="173">
        <f t="shared" si="0"/>
        <v>20</v>
      </c>
      <c r="B29" s="285" t="s">
        <v>92</v>
      </c>
      <c r="C29" s="285"/>
      <c r="D29" s="9"/>
      <c r="E29" s="9"/>
      <c r="G29" s="12"/>
    </row>
    <row r="30" spans="1:7" ht="15" customHeight="1" x14ac:dyDescent="0.25">
      <c r="A30" s="173">
        <f t="shared" si="0"/>
        <v>21</v>
      </c>
      <c r="B30" s="285" t="s">
        <v>93</v>
      </c>
      <c r="C30" s="285"/>
      <c r="D30" s="9"/>
      <c r="E30" s="9"/>
      <c r="G30" s="12"/>
    </row>
    <row r="31" spans="1:7" ht="15" customHeight="1" x14ac:dyDescent="0.25">
      <c r="A31" s="173">
        <f t="shared" si="0"/>
        <v>22</v>
      </c>
      <c r="B31" s="261" t="s">
        <v>94</v>
      </c>
      <c r="C31" s="262"/>
      <c r="D31" s="9"/>
      <c r="E31" s="9"/>
      <c r="G31" s="12"/>
    </row>
    <row r="32" spans="1:7" ht="15" customHeight="1" x14ac:dyDescent="0.25">
      <c r="A32" s="173">
        <f t="shared" si="0"/>
        <v>23</v>
      </c>
      <c r="B32" s="277" t="s">
        <v>95</v>
      </c>
      <c r="C32" s="277"/>
      <c r="D32" s="190">
        <f>SUM(D33:D35)</f>
        <v>0</v>
      </c>
      <c r="E32" s="190">
        <f>SUM(E33:E35)</f>
        <v>0</v>
      </c>
      <c r="G32" s="12"/>
    </row>
    <row r="33" spans="1:9" ht="15" customHeight="1" x14ac:dyDescent="0.25">
      <c r="A33" s="173">
        <f t="shared" si="0"/>
        <v>24</v>
      </c>
      <c r="B33" s="282" t="s">
        <v>96</v>
      </c>
      <c r="C33" s="282"/>
      <c r="D33" s="36"/>
      <c r="E33" s="36"/>
      <c r="G33" s="12"/>
    </row>
    <row r="34" spans="1:9" ht="15" customHeight="1" x14ac:dyDescent="0.25">
      <c r="A34" s="173">
        <f t="shared" si="0"/>
        <v>25</v>
      </c>
      <c r="B34" s="282" t="s">
        <v>97</v>
      </c>
      <c r="C34" s="282"/>
      <c r="D34" s="36"/>
      <c r="E34" s="36"/>
      <c r="G34" s="12"/>
    </row>
    <row r="35" spans="1:9" ht="15" customHeight="1" x14ac:dyDescent="0.25">
      <c r="A35" s="173">
        <f t="shared" si="0"/>
        <v>26</v>
      </c>
      <c r="B35" s="282" t="s">
        <v>98</v>
      </c>
      <c r="C35" s="282"/>
      <c r="D35" s="36"/>
      <c r="E35" s="36"/>
      <c r="G35" s="12"/>
    </row>
    <row r="36" spans="1:9" ht="15" customHeight="1" x14ac:dyDescent="0.25">
      <c r="A36" s="173">
        <f t="shared" ref="A36:A53" si="1">A35+1</f>
        <v>27</v>
      </c>
      <c r="B36" s="277" t="s">
        <v>210</v>
      </c>
      <c r="C36" s="277"/>
      <c r="D36" s="188">
        <f>D37+D40+D43</f>
        <v>0</v>
      </c>
      <c r="E36" s="188">
        <f>E37+E40+E43</f>
        <v>0</v>
      </c>
      <c r="G36" s="12"/>
    </row>
    <row r="37" spans="1:9" ht="15" customHeight="1" x14ac:dyDescent="0.25">
      <c r="A37" s="173">
        <f t="shared" si="1"/>
        <v>28</v>
      </c>
      <c r="B37" s="282" t="s">
        <v>100</v>
      </c>
      <c r="C37" s="282"/>
      <c r="D37" s="188">
        <f>SUM(D38:D39)</f>
        <v>0</v>
      </c>
      <c r="E37" s="188">
        <f>SUM(E38:E39)</f>
        <v>0</v>
      </c>
      <c r="G37" s="12"/>
    </row>
    <row r="38" spans="1:9" ht="15" customHeight="1" x14ac:dyDescent="0.25">
      <c r="A38" s="173">
        <f t="shared" si="1"/>
        <v>29</v>
      </c>
      <c r="B38" s="281" t="s">
        <v>101</v>
      </c>
      <c r="C38" s="281"/>
      <c r="D38" s="36"/>
      <c r="E38" s="36"/>
      <c r="G38" s="12"/>
    </row>
    <row r="39" spans="1:9" ht="15" customHeight="1" x14ac:dyDescent="0.25">
      <c r="A39" s="173">
        <f t="shared" si="1"/>
        <v>30</v>
      </c>
      <c r="B39" s="281" t="s">
        <v>102</v>
      </c>
      <c r="C39" s="281"/>
      <c r="D39" s="36"/>
      <c r="E39" s="36"/>
      <c r="G39" s="12"/>
    </row>
    <row r="40" spans="1:9" ht="27.6" customHeight="1" x14ac:dyDescent="0.25">
      <c r="A40" s="173">
        <f t="shared" si="1"/>
        <v>31</v>
      </c>
      <c r="B40" s="283" t="s">
        <v>103</v>
      </c>
      <c r="C40" s="284"/>
      <c r="D40" s="190">
        <f>SUM(D41:D42)</f>
        <v>0</v>
      </c>
      <c r="E40" s="190">
        <f>SUM(E41:E42)</f>
        <v>0</v>
      </c>
      <c r="G40" s="12"/>
    </row>
    <row r="41" spans="1:9" ht="15" customHeight="1" x14ac:dyDescent="0.25">
      <c r="A41" s="173">
        <f t="shared" si="1"/>
        <v>32</v>
      </c>
      <c r="B41" s="281" t="s">
        <v>104</v>
      </c>
      <c r="C41" s="281"/>
      <c r="D41" s="36"/>
      <c r="E41" s="36"/>
      <c r="G41" s="12"/>
    </row>
    <row r="42" spans="1:9" ht="15" customHeight="1" x14ac:dyDescent="0.25">
      <c r="A42" s="173">
        <f t="shared" si="1"/>
        <v>33</v>
      </c>
      <c r="B42" s="281" t="s">
        <v>105</v>
      </c>
      <c r="C42" s="281"/>
      <c r="D42" s="36"/>
      <c r="E42" s="36"/>
      <c r="G42" s="12"/>
    </row>
    <row r="43" spans="1:9" ht="15" customHeight="1" x14ac:dyDescent="0.25">
      <c r="A43" s="173">
        <f t="shared" si="1"/>
        <v>34</v>
      </c>
      <c r="B43" s="282" t="s">
        <v>106</v>
      </c>
      <c r="C43" s="282"/>
      <c r="D43" s="36"/>
      <c r="E43" s="36"/>
      <c r="G43" s="12"/>
    </row>
    <row r="44" spans="1:9" ht="27.6" customHeight="1" x14ac:dyDescent="0.25">
      <c r="A44" s="173">
        <f t="shared" si="1"/>
        <v>35</v>
      </c>
      <c r="B44" s="279" t="s">
        <v>158</v>
      </c>
      <c r="C44" s="280"/>
      <c r="D44" s="36"/>
      <c r="E44" s="36"/>
      <c r="G44" s="12"/>
      <c r="H44" s="191"/>
      <c r="I44" s="191"/>
    </row>
    <row r="45" spans="1:9" ht="15" customHeight="1" x14ac:dyDescent="0.25">
      <c r="A45" s="173">
        <f t="shared" si="1"/>
        <v>36</v>
      </c>
      <c r="B45" s="277" t="s">
        <v>107</v>
      </c>
      <c r="C45" s="277"/>
      <c r="D45" s="9"/>
      <c r="E45" s="9"/>
      <c r="G45" s="12"/>
    </row>
    <row r="46" spans="1:9" ht="15" customHeight="1" x14ac:dyDescent="0.25">
      <c r="A46" s="173">
        <f t="shared" si="1"/>
        <v>37</v>
      </c>
      <c r="B46" s="277" t="s">
        <v>108</v>
      </c>
      <c r="C46" s="277"/>
      <c r="D46" s="9"/>
      <c r="E46" s="9"/>
      <c r="G46" s="12"/>
    </row>
    <row r="47" spans="1:9" ht="15" customHeight="1" x14ac:dyDescent="0.25">
      <c r="A47" s="173">
        <f t="shared" si="1"/>
        <v>38</v>
      </c>
      <c r="B47" s="277" t="s">
        <v>109</v>
      </c>
      <c r="C47" s="277"/>
      <c r="D47" s="9"/>
      <c r="E47" s="9"/>
      <c r="G47" s="12"/>
    </row>
    <row r="48" spans="1:9" ht="15" customHeight="1" x14ac:dyDescent="0.25">
      <c r="A48" s="173">
        <f t="shared" si="1"/>
        <v>39</v>
      </c>
      <c r="B48" s="277" t="s">
        <v>110</v>
      </c>
      <c r="C48" s="277"/>
      <c r="D48" s="9"/>
      <c r="E48" s="9"/>
      <c r="G48" s="12"/>
    </row>
    <row r="49" spans="1:7" ht="15" customHeight="1" x14ac:dyDescent="0.25">
      <c r="A49" s="173">
        <f t="shared" si="1"/>
        <v>40</v>
      </c>
      <c r="B49" s="277" t="s">
        <v>111</v>
      </c>
      <c r="C49" s="277"/>
      <c r="D49" s="9"/>
      <c r="E49" s="9"/>
      <c r="G49" s="12"/>
    </row>
    <row r="50" spans="1:7" ht="27.6" customHeight="1" x14ac:dyDescent="0.25">
      <c r="A50" s="173">
        <f t="shared" si="1"/>
        <v>41</v>
      </c>
      <c r="B50" s="279" t="s">
        <v>112</v>
      </c>
      <c r="C50" s="280"/>
      <c r="D50" s="9"/>
      <c r="E50" s="9"/>
      <c r="G50" s="12"/>
    </row>
    <row r="51" spans="1:7" ht="15" customHeight="1" x14ac:dyDescent="0.25">
      <c r="A51" s="173">
        <f t="shared" si="1"/>
        <v>42</v>
      </c>
      <c r="B51" s="277" t="s">
        <v>113</v>
      </c>
      <c r="C51" s="277"/>
      <c r="D51" s="9"/>
      <c r="E51" s="9"/>
      <c r="G51" s="12"/>
    </row>
    <row r="52" spans="1:7" ht="15" customHeight="1" x14ac:dyDescent="0.25">
      <c r="A52" s="173">
        <f t="shared" si="1"/>
        <v>43</v>
      </c>
      <c r="B52" s="277" t="s">
        <v>114</v>
      </c>
      <c r="C52" s="277"/>
      <c r="D52" s="9"/>
      <c r="E52" s="9"/>
      <c r="G52" s="12"/>
    </row>
    <row r="53" spans="1:7" ht="15" customHeight="1" x14ac:dyDescent="0.25">
      <c r="A53" s="173">
        <f t="shared" si="1"/>
        <v>44</v>
      </c>
      <c r="B53" s="278" t="s">
        <v>115</v>
      </c>
      <c r="C53" s="278"/>
      <c r="D53" s="188">
        <f>SUM(D12:D16)+D31+D32+D36+SUM(D44:D52)</f>
        <v>0</v>
      </c>
      <c r="E53" s="188">
        <f>SUM(E10:E16)+E31+E32+E36+SUM(E44:E52)</f>
        <v>0</v>
      </c>
      <c r="F53" s="12"/>
      <c r="G53" s="12"/>
    </row>
    <row r="54" spans="1:7" ht="15" customHeight="1" x14ac:dyDescent="0.25">
      <c r="A54" s="192"/>
      <c r="B54" s="193"/>
      <c r="C54" s="193"/>
      <c r="D54" s="194"/>
      <c r="E54" s="195"/>
      <c r="F54" s="12"/>
      <c r="G54" s="12"/>
    </row>
    <row r="55" spans="1:7" ht="15" customHeight="1" x14ac:dyDescent="0.25">
      <c r="A55" s="170"/>
      <c r="B55" s="276" t="s">
        <v>116</v>
      </c>
      <c r="C55" s="276"/>
      <c r="D55" s="187"/>
      <c r="E55" s="187"/>
      <c r="F55" s="12"/>
      <c r="G55" s="12"/>
    </row>
    <row r="56" spans="1:7" ht="15" customHeight="1" x14ac:dyDescent="0.25">
      <c r="A56" s="173">
        <f>A53+1</f>
        <v>45</v>
      </c>
      <c r="B56" s="261" t="s">
        <v>143</v>
      </c>
      <c r="C56" s="262"/>
      <c r="D56" s="187"/>
      <c r="E56" s="188">
        <f>SUM(E57:E60)</f>
        <v>0</v>
      </c>
      <c r="F56" s="12"/>
      <c r="G56" s="12"/>
    </row>
    <row r="57" spans="1:7" ht="15" customHeight="1" x14ac:dyDescent="0.25">
      <c r="A57" s="173">
        <f>A56+1</f>
        <v>46</v>
      </c>
      <c r="B57" s="210" t="s">
        <v>187</v>
      </c>
      <c r="C57" s="209"/>
      <c r="D57" s="187"/>
      <c r="E57" s="9"/>
      <c r="F57" s="12"/>
      <c r="G57" s="196">
        <f>IF(E57="",0,1)</f>
        <v>0</v>
      </c>
    </row>
    <row r="58" spans="1:7" ht="15" customHeight="1" x14ac:dyDescent="0.25">
      <c r="A58" s="173">
        <f t="shared" ref="A58:A110" si="2">A57+1</f>
        <v>47</v>
      </c>
      <c r="B58" s="265" t="s">
        <v>144</v>
      </c>
      <c r="C58" s="266"/>
      <c r="D58" s="187"/>
      <c r="E58" s="9"/>
      <c r="G58" s="196">
        <f>IF(E58="",0,1)</f>
        <v>0</v>
      </c>
    </row>
    <row r="59" spans="1:7" ht="15" customHeight="1" x14ac:dyDescent="0.25">
      <c r="A59" s="173">
        <f t="shared" si="2"/>
        <v>48</v>
      </c>
      <c r="B59" s="265" t="s">
        <v>145</v>
      </c>
      <c r="C59" s="266"/>
      <c r="D59" s="187"/>
      <c r="E59" s="9"/>
      <c r="G59" s="196">
        <f>IF(E59="",0,1)</f>
        <v>0</v>
      </c>
    </row>
    <row r="60" spans="1:7" ht="15" customHeight="1" x14ac:dyDescent="0.25">
      <c r="A60" s="173">
        <f t="shared" si="2"/>
        <v>49</v>
      </c>
      <c r="B60" s="265" t="s">
        <v>146</v>
      </c>
      <c r="C60" s="266"/>
      <c r="D60" s="187"/>
      <c r="E60" s="9"/>
      <c r="G60" s="196">
        <f>IF(E60="",0,1)</f>
        <v>0</v>
      </c>
    </row>
    <row r="61" spans="1:7" ht="15" customHeight="1" x14ac:dyDescent="0.25">
      <c r="A61" s="173">
        <f t="shared" si="2"/>
        <v>50</v>
      </c>
      <c r="B61" s="261" t="s">
        <v>147</v>
      </c>
      <c r="C61" s="262"/>
      <c r="D61" s="188">
        <f>D62+D66</f>
        <v>0</v>
      </c>
      <c r="E61" s="187"/>
      <c r="F61" s="12"/>
      <c r="G61" s="12"/>
    </row>
    <row r="62" spans="1:7" ht="15" customHeight="1" x14ac:dyDescent="0.25">
      <c r="A62" s="173">
        <f t="shared" si="2"/>
        <v>51</v>
      </c>
      <c r="B62" s="265" t="s">
        <v>117</v>
      </c>
      <c r="C62" s="266"/>
      <c r="D62" s="188">
        <f>SUM(D63:D65)</f>
        <v>0</v>
      </c>
      <c r="E62" s="187"/>
      <c r="F62" s="12"/>
      <c r="G62" s="12"/>
    </row>
    <row r="63" spans="1:7" ht="15" customHeight="1" x14ac:dyDescent="0.25">
      <c r="A63" s="173">
        <f t="shared" si="2"/>
        <v>52</v>
      </c>
      <c r="B63" s="272" t="s">
        <v>118</v>
      </c>
      <c r="C63" s="273"/>
      <c r="D63" s="9"/>
      <c r="E63" s="187"/>
      <c r="F63" s="12"/>
      <c r="G63" s="196">
        <f>IF(D63="",0,1)</f>
        <v>0</v>
      </c>
    </row>
    <row r="64" spans="1:7" ht="15" customHeight="1" x14ac:dyDescent="0.25">
      <c r="A64" s="173">
        <f t="shared" si="2"/>
        <v>53</v>
      </c>
      <c r="B64" s="272" t="s">
        <v>119</v>
      </c>
      <c r="C64" s="273"/>
      <c r="D64" s="9"/>
      <c r="E64" s="187"/>
      <c r="F64" s="12"/>
      <c r="G64" s="196">
        <f>IF(D64="",0,1)</f>
        <v>0</v>
      </c>
    </row>
    <row r="65" spans="1:10" ht="15" customHeight="1" x14ac:dyDescent="0.25">
      <c r="A65" s="173">
        <f t="shared" si="2"/>
        <v>54</v>
      </c>
      <c r="B65" s="272" t="s">
        <v>120</v>
      </c>
      <c r="C65" s="273"/>
      <c r="D65" s="9"/>
      <c r="E65" s="187"/>
      <c r="F65" s="12"/>
      <c r="G65" s="196">
        <f>IF(D65="",0,1)</f>
        <v>0</v>
      </c>
    </row>
    <row r="66" spans="1:10" ht="15" customHeight="1" x14ac:dyDescent="0.25">
      <c r="A66" s="173">
        <f t="shared" si="2"/>
        <v>55</v>
      </c>
      <c r="B66" s="265" t="s">
        <v>121</v>
      </c>
      <c r="C66" s="266"/>
      <c r="D66" s="188">
        <f>SUM(D67:D69)</f>
        <v>0</v>
      </c>
      <c r="E66" s="187"/>
      <c r="F66" s="12"/>
      <c r="G66" s="12"/>
    </row>
    <row r="67" spans="1:10" ht="15" customHeight="1" x14ac:dyDescent="0.25">
      <c r="A67" s="173">
        <f t="shared" si="2"/>
        <v>56</v>
      </c>
      <c r="B67" s="272" t="s">
        <v>118</v>
      </c>
      <c r="C67" s="273"/>
      <c r="D67" s="9"/>
      <c r="E67" s="187"/>
      <c r="F67" s="12"/>
      <c r="G67" s="196">
        <f>IF(D67="",0,1)</f>
        <v>0</v>
      </c>
    </row>
    <row r="68" spans="1:10" ht="15" customHeight="1" x14ac:dyDescent="0.25">
      <c r="A68" s="173">
        <f t="shared" si="2"/>
        <v>57</v>
      </c>
      <c r="B68" s="272" t="s">
        <v>119</v>
      </c>
      <c r="C68" s="273"/>
      <c r="D68" s="9"/>
      <c r="E68" s="187"/>
      <c r="F68" s="12"/>
      <c r="G68" s="196">
        <f>IF(D68="",0,1)</f>
        <v>0</v>
      </c>
    </row>
    <row r="69" spans="1:10" ht="15" customHeight="1" x14ac:dyDescent="0.25">
      <c r="A69" s="173">
        <f t="shared" si="2"/>
        <v>58</v>
      </c>
      <c r="B69" s="272" t="s">
        <v>120</v>
      </c>
      <c r="C69" s="273"/>
      <c r="D69" s="9"/>
      <c r="E69" s="187"/>
      <c r="F69" s="12"/>
      <c r="G69" s="196">
        <f>IF(D69="",0,1)</f>
        <v>0</v>
      </c>
    </row>
    <row r="70" spans="1:10" ht="15" customHeight="1" x14ac:dyDescent="0.25">
      <c r="A70" s="173">
        <f t="shared" si="2"/>
        <v>59</v>
      </c>
      <c r="B70" s="261" t="s">
        <v>148</v>
      </c>
      <c r="C70" s="262"/>
      <c r="D70" s="187"/>
      <c r="E70" s="188">
        <f>E71+E76+E79</f>
        <v>0</v>
      </c>
      <c r="F70" s="12"/>
      <c r="G70" s="12"/>
    </row>
    <row r="71" spans="1:10" ht="15" customHeight="1" x14ac:dyDescent="0.25">
      <c r="A71" s="173">
        <f t="shared" si="2"/>
        <v>60</v>
      </c>
      <c r="B71" s="210" t="s">
        <v>195</v>
      </c>
      <c r="C71" s="209"/>
      <c r="D71" s="187"/>
      <c r="E71" s="197">
        <f>SUM(E72:E75)</f>
        <v>0</v>
      </c>
      <c r="F71" s="12"/>
      <c r="G71" s="12"/>
    </row>
    <row r="72" spans="1:10" ht="15" customHeight="1" x14ac:dyDescent="0.25">
      <c r="A72" s="173">
        <f t="shared" si="2"/>
        <v>61</v>
      </c>
      <c r="B72" s="259" t="s">
        <v>187</v>
      </c>
      <c r="C72" s="260"/>
      <c r="D72" s="187"/>
      <c r="E72" s="9"/>
      <c r="F72" s="12"/>
      <c r="G72" s="196">
        <f>IF(E72="",0,1)</f>
        <v>0</v>
      </c>
    </row>
    <row r="73" spans="1:10" ht="15" customHeight="1" x14ac:dyDescent="0.25">
      <c r="A73" s="173">
        <f t="shared" si="2"/>
        <v>62</v>
      </c>
      <c r="B73" s="259" t="s">
        <v>159</v>
      </c>
      <c r="C73" s="260"/>
      <c r="D73" s="187"/>
      <c r="E73" s="9"/>
      <c r="F73" s="12"/>
      <c r="G73" s="196">
        <f>IF(E73="",0,1)</f>
        <v>0</v>
      </c>
    </row>
    <row r="74" spans="1:10" ht="15" customHeight="1" x14ac:dyDescent="0.25">
      <c r="A74" s="173">
        <f t="shared" si="2"/>
        <v>63</v>
      </c>
      <c r="B74" s="259" t="s">
        <v>144</v>
      </c>
      <c r="C74" s="260"/>
      <c r="D74" s="187"/>
      <c r="E74" s="9"/>
      <c r="F74" s="12"/>
      <c r="G74" s="196">
        <f>IF(E74="",0,1)</f>
        <v>0</v>
      </c>
    </row>
    <row r="75" spans="1:10" ht="15" customHeight="1" x14ac:dyDescent="0.25">
      <c r="A75" s="173">
        <f t="shared" si="2"/>
        <v>64</v>
      </c>
      <c r="B75" s="259" t="s">
        <v>145</v>
      </c>
      <c r="C75" s="260"/>
      <c r="D75" s="187"/>
      <c r="E75" s="9"/>
      <c r="F75" s="12"/>
      <c r="G75" s="196">
        <f>IF(E75="",0,1)</f>
        <v>0</v>
      </c>
    </row>
    <row r="76" spans="1:10" s="200" customFormat="1" ht="15" customHeight="1" x14ac:dyDescent="0.25">
      <c r="A76" s="173">
        <f t="shared" si="2"/>
        <v>65</v>
      </c>
      <c r="B76" s="210" t="s">
        <v>196</v>
      </c>
      <c r="C76" s="211"/>
      <c r="D76" s="198"/>
      <c r="E76" s="197">
        <f>SUM(E77:E78)</f>
        <v>0</v>
      </c>
      <c r="F76" s="53"/>
      <c r="G76" s="53"/>
      <c r="H76" s="199"/>
      <c r="I76" s="199"/>
      <c r="J76" s="199"/>
    </row>
    <row r="77" spans="1:10" ht="15" customHeight="1" x14ac:dyDescent="0.25">
      <c r="A77" s="173">
        <f t="shared" si="2"/>
        <v>66</v>
      </c>
      <c r="B77" s="259" t="s">
        <v>159</v>
      </c>
      <c r="C77" s="260"/>
      <c r="D77" s="187"/>
      <c r="E77" s="9"/>
      <c r="G77" s="196">
        <f>IF(E77="",0,1)</f>
        <v>0</v>
      </c>
    </row>
    <row r="78" spans="1:10" ht="15" customHeight="1" x14ac:dyDescent="0.25">
      <c r="A78" s="173">
        <f t="shared" si="2"/>
        <v>67</v>
      </c>
      <c r="B78" s="259" t="s">
        <v>144</v>
      </c>
      <c r="C78" s="260"/>
      <c r="D78" s="187"/>
      <c r="E78" s="9"/>
      <c r="G78" s="196">
        <f>IF(E78="",0,1)</f>
        <v>0</v>
      </c>
    </row>
    <row r="79" spans="1:10" ht="15" customHeight="1" x14ac:dyDescent="0.25">
      <c r="A79" s="173">
        <f t="shared" si="2"/>
        <v>68</v>
      </c>
      <c r="B79" s="210" t="s">
        <v>197</v>
      </c>
      <c r="C79" s="211"/>
      <c r="D79" s="187"/>
      <c r="E79" s="197">
        <f>SUM(E80:E81)</f>
        <v>0</v>
      </c>
      <c r="G79" s="201"/>
    </row>
    <row r="80" spans="1:10" ht="15" customHeight="1" x14ac:dyDescent="0.25">
      <c r="A80" s="173">
        <f t="shared" si="2"/>
        <v>69</v>
      </c>
      <c r="B80" s="259" t="s">
        <v>159</v>
      </c>
      <c r="C80" s="260"/>
      <c r="D80" s="187"/>
      <c r="E80" s="9"/>
      <c r="G80" s="196">
        <f>IF(E80="",0,1)</f>
        <v>0</v>
      </c>
    </row>
    <row r="81" spans="1:7" ht="15" customHeight="1" x14ac:dyDescent="0.25">
      <c r="A81" s="173">
        <f t="shared" si="2"/>
        <v>70</v>
      </c>
      <c r="B81" s="259" t="s">
        <v>144</v>
      </c>
      <c r="C81" s="260"/>
      <c r="D81" s="187"/>
      <c r="E81" s="9"/>
      <c r="G81" s="196">
        <f>IF(E81="",0,1)</f>
        <v>0</v>
      </c>
    </row>
    <row r="82" spans="1:7" ht="27.6" customHeight="1" x14ac:dyDescent="0.25">
      <c r="A82" s="173">
        <f t="shared" si="2"/>
        <v>71</v>
      </c>
      <c r="B82" s="270" t="s">
        <v>122</v>
      </c>
      <c r="C82" s="271"/>
      <c r="D82" s="188">
        <f>D83+D87</f>
        <v>0</v>
      </c>
      <c r="E82" s="187"/>
      <c r="F82" s="12"/>
      <c r="G82" s="12"/>
    </row>
    <row r="83" spans="1:7" ht="15" customHeight="1" x14ac:dyDescent="0.25">
      <c r="A83" s="173">
        <f t="shared" si="2"/>
        <v>72</v>
      </c>
      <c r="B83" s="265" t="s">
        <v>123</v>
      </c>
      <c r="C83" s="266"/>
      <c r="D83" s="188">
        <f>SUM(D84:D86)</f>
        <v>0</v>
      </c>
      <c r="E83" s="187"/>
      <c r="F83" s="12"/>
      <c r="G83" s="12"/>
    </row>
    <row r="84" spans="1:7" ht="15" customHeight="1" x14ac:dyDescent="0.25">
      <c r="A84" s="173">
        <f t="shared" si="2"/>
        <v>73</v>
      </c>
      <c r="B84" s="272" t="s">
        <v>118</v>
      </c>
      <c r="C84" s="273"/>
      <c r="D84" s="9"/>
      <c r="E84" s="187"/>
      <c r="G84" s="196">
        <f>IF(D84="",0,1)</f>
        <v>0</v>
      </c>
    </row>
    <row r="85" spans="1:7" ht="15" customHeight="1" x14ac:dyDescent="0.25">
      <c r="A85" s="173">
        <f t="shared" si="2"/>
        <v>74</v>
      </c>
      <c r="B85" s="272" t="s">
        <v>119</v>
      </c>
      <c r="C85" s="273"/>
      <c r="D85" s="9"/>
      <c r="E85" s="187"/>
      <c r="G85" s="196">
        <f>IF(D85="",0,1)</f>
        <v>0</v>
      </c>
    </row>
    <row r="86" spans="1:7" ht="15" customHeight="1" x14ac:dyDescent="0.25">
      <c r="A86" s="173">
        <f t="shared" si="2"/>
        <v>75</v>
      </c>
      <c r="B86" s="272" t="s">
        <v>120</v>
      </c>
      <c r="C86" s="273"/>
      <c r="D86" s="9"/>
      <c r="E86" s="187"/>
      <c r="G86" s="196">
        <f>IF(D86="",0,1)</f>
        <v>0</v>
      </c>
    </row>
    <row r="87" spans="1:7" ht="27.6" customHeight="1" x14ac:dyDescent="0.25">
      <c r="A87" s="173">
        <f t="shared" si="2"/>
        <v>76</v>
      </c>
      <c r="B87" s="274" t="s">
        <v>124</v>
      </c>
      <c r="C87" s="275"/>
      <c r="D87" s="188">
        <f>SUM(D88:D90)</f>
        <v>0</v>
      </c>
      <c r="E87" s="187"/>
      <c r="F87" s="12"/>
      <c r="G87" s="12"/>
    </row>
    <row r="88" spans="1:7" ht="15" customHeight="1" x14ac:dyDescent="0.25">
      <c r="A88" s="173">
        <f t="shared" si="2"/>
        <v>77</v>
      </c>
      <c r="B88" s="272" t="s">
        <v>118</v>
      </c>
      <c r="C88" s="273"/>
      <c r="D88" s="9"/>
      <c r="E88" s="187"/>
      <c r="G88" s="196">
        <f>IF(D88="",0,1)</f>
        <v>0</v>
      </c>
    </row>
    <row r="89" spans="1:7" ht="15" customHeight="1" x14ac:dyDescent="0.25">
      <c r="A89" s="173">
        <f t="shared" si="2"/>
        <v>78</v>
      </c>
      <c r="B89" s="272" t="s">
        <v>119</v>
      </c>
      <c r="C89" s="273"/>
      <c r="D89" s="9"/>
      <c r="E89" s="187"/>
      <c r="G89" s="196">
        <f>IF(D89="",0,1)</f>
        <v>0</v>
      </c>
    </row>
    <row r="90" spans="1:7" ht="15" customHeight="1" x14ac:dyDescent="0.25">
      <c r="A90" s="173">
        <f t="shared" si="2"/>
        <v>79</v>
      </c>
      <c r="B90" s="272" t="s">
        <v>120</v>
      </c>
      <c r="C90" s="273"/>
      <c r="D90" s="9"/>
      <c r="E90" s="187"/>
      <c r="G90" s="196">
        <f>IF(D90="",0,1)</f>
        <v>0</v>
      </c>
    </row>
    <row r="91" spans="1:7" ht="15" customHeight="1" x14ac:dyDescent="0.25">
      <c r="A91" s="173">
        <f t="shared" si="2"/>
        <v>80</v>
      </c>
      <c r="B91" s="274" t="s">
        <v>125</v>
      </c>
      <c r="C91" s="275"/>
      <c r="D91" s="188">
        <f>SUM(D92:D94)</f>
        <v>0</v>
      </c>
      <c r="E91" s="187"/>
      <c r="F91" s="12"/>
      <c r="G91" s="12"/>
    </row>
    <row r="92" spans="1:7" ht="15" customHeight="1" x14ac:dyDescent="0.25">
      <c r="A92" s="173">
        <f t="shared" si="2"/>
        <v>81</v>
      </c>
      <c r="B92" s="272" t="s">
        <v>118</v>
      </c>
      <c r="C92" s="273"/>
      <c r="D92" s="9"/>
      <c r="E92" s="187"/>
      <c r="G92" s="196">
        <f>IF(D92="",0,1)</f>
        <v>0</v>
      </c>
    </row>
    <row r="93" spans="1:7" ht="15" customHeight="1" x14ac:dyDescent="0.25">
      <c r="A93" s="173">
        <f t="shared" si="2"/>
        <v>82</v>
      </c>
      <c r="B93" s="272" t="s">
        <v>119</v>
      </c>
      <c r="C93" s="273"/>
      <c r="D93" s="9"/>
      <c r="E93" s="187"/>
      <c r="G93" s="196">
        <f>IF(D93="",0,1)</f>
        <v>0</v>
      </c>
    </row>
    <row r="94" spans="1:7" ht="15" customHeight="1" x14ac:dyDescent="0.25">
      <c r="A94" s="173">
        <f t="shared" si="2"/>
        <v>83</v>
      </c>
      <c r="B94" s="272" t="s">
        <v>120</v>
      </c>
      <c r="C94" s="273"/>
      <c r="D94" s="9"/>
      <c r="E94" s="187"/>
      <c r="G94" s="196">
        <f>IF(D94="",0,1)</f>
        <v>0</v>
      </c>
    </row>
    <row r="95" spans="1:7" ht="15" customHeight="1" x14ac:dyDescent="0.25">
      <c r="A95" s="173">
        <f t="shared" si="2"/>
        <v>84</v>
      </c>
      <c r="B95" s="261" t="s">
        <v>126</v>
      </c>
      <c r="C95" s="262"/>
      <c r="D95" s="187"/>
      <c r="E95" s="9"/>
      <c r="G95" s="196">
        <f>IF(E95="",0,1)</f>
        <v>0</v>
      </c>
    </row>
    <row r="96" spans="1:7" ht="15" customHeight="1" x14ac:dyDescent="0.25">
      <c r="A96" s="173">
        <f t="shared" si="2"/>
        <v>85</v>
      </c>
      <c r="B96" s="261" t="s">
        <v>127</v>
      </c>
      <c r="C96" s="262"/>
      <c r="D96" s="9"/>
      <c r="E96" s="202"/>
      <c r="G96" s="12"/>
    </row>
    <row r="97" spans="1:7" ht="15" customHeight="1" x14ac:dyDescent="0.25">
      <c r="A97" s="173">
        <f t="shared" si="2"/>
        <v>86</v>
      </c>
      <c r="B97" s="261" t="s">
        <v>128</v>
      </c>
      <c r="C97" s="262"/>
      <c r="D97" s="9"/>
      <c r="E97" s="9"/>
      <c r="G97" s="12"/>
    </row>
    <row r="98" spans="1:7" ht="15" customHeight="1" x14ac:dyDescent="0.25">
      <c r="A98" s="173">
        <f t="shared" si="2"/>
        <v>87</v>
      </c>
      <c r="B98" s="261" t="s">
        <v>129</v>
      </c>
      <c r="C98" s="262"/>
      <c r="D98" s="9"/>
      <c r="E98" s="9"/>
      <c r="G98" s="12"/>
    </row>
    <row r="99" spans="1:7" ht="15" customHeight="1" x14ac:dyDescent="0.25">
      <c r="A99" s="173">
        <f t="shared" si="2"/>
        <v>88</v>
      </c>
      <c r="B99" s="261" t="s">
        <v>130</v>
      </c>
      <c r="C99" s="262"/>
      <c r="D99" s="9"/>
      <c r="E99" s="9"/>
      <c r="G99" s="12"/>
    </row>
    <row r="100" spans="1:7" ht="15" customHeight="1" x14ac:dyDescent="0.25">
      <c r="A100" s="173">
        <f t="shared" si="2"/>
        <v>89</v>
      </c>
      <c r="B100" s="261" t="s">
        <v>131</v>
      </c>
      <c r="C100" s="262"/>
      <c r="D100" s="9"/>
      <c r="E100" s="9"/>
      <c r="G100" s="12"/>
    </row>
    <row r="101" spans="1:7" ht="15" customHeight="1" x14ac:dyDescent="0.25">
      <c r="A101" s="173">
        <f t="shared" si="2"/>
        <v>90</v>
      </c>
      <c r="B101" s="261" t="s">
        <v>91</v>
      </c>
      <c r="C101" s="262"/>
      <c r="D101" s="9"/>
      <c r="E101" s="9"/>
      <c r="G101" s="12"/>
    </row>
    <row r="102" spans="1:7" ht="15" customHeight="1" x14ac:dyDescent="0.25">
      <c r="A102" s="173">
        <f t="shared" si="2"/>
        <v>91</v>
      </c>
      <c r="B102" s="261" t="s">
        <v>132</v>
      </c>
      <c r="C102" s="262"/>
      <c r="D102" s="9"/>
      <c r="E102" s="9"/>
      <c r="G102" s="12"/>
    </row>
    <row r="103" spans="1:7" ht="15" customHeight="1" x14ac:dyDescent="0.25">
      <c r="A103" s="173">
        <f t="shared" si="2"/>
        <v>92</v>
      </c>
      <c r="B103" s="270" t="s">
        <v>133</v>
      </c>
      <c r="C103" s="271"/>
      <c r="D103" s="9"/>
      <c r="E103" s="9"/>
      <c r="G103" s="12"/>
    </row>
    <row r="104" spans="1:7" ht="15" customHeight="1" x14ac:dyDescent="0.25">
      <c r="A104" s="173">
        <f t="shared" si="2"/>
        <v>93</v>
      </c>
      <c r="B104" s="261" t="s">
        <v>134</v>
      </c>
      <c r="C104" s="262"/>
      <c r="D104" s="9"/>
      <c r="E104" s="9"/>
      <c r="G104" s="12"/>
    </row>
    <row r="105" spans="1:7" ht="15" customHeight="1" x14ac:dyDescent="0.25">
      <c r="A105" s="173">
        <f t="shared" si="2"/>
        <v>94</v>
      </c>
      <c r="B105" s="261" t="s">
        <v>135</v>
      </c>
      <c r="C105" s="262"/>
      <c r="D105" s="9"/>
      <c r="E105" s="9"/>
      <c r="G105" s="12"/>
    </row>
    <row r="106" spans="1:7" ht="15" customHeight="1" x14ac:dyDescent="0.25">
      <c r="A106" s="173">
        <f t="shared" si="2"/>
        <v>95</v>
      </c>
      <c r="B106" s="261" t="s">
        <v>136</v>
      </c>
      <c r="C106" s="262"/>
      <c r="D106" s="9"/>
      <c r="E106" s="9"/>
      <c r="G106" s="12"/>
    </row>
    <row r="107" spans="1:7" ht="15" customHeight="1" x14ac:dyDescent="0.25">
      <c r="A107" s="173">
        <f t="shared" si="2"/>
        <v>96</v>
      </c>
      <c r="B107" s="261" t="s">
        <v>137</v>
      </c>
      <c r="C107" s="262"/>
      <c r="D107" s="188">
        <f>SUM(D108:D109)</f>
        <v>0</v>
      </c>
      <c r="E107" s="188">
        <f>SUM(E108:E109)</f>
        <v>0</v>
      </c>
      <c r="G107" s="12"/>
    </row>
    <row r="108" spans="1:7" ht="15" customHeight="1" x14ac:dyDescent="0.25">
      <c r="A108" s="173">
        <f t="shared" si="2"/>
        <v>97</v>
      </c>
      <c r="B108" s="265" t="s">
        <v>138</v>
      </c>
      <c r="C108" s="266"/>
      <c r="D108" s="9"/>
      <c r="E108" s="9"/>
      <c r="G108" s="12"/>
    </row>
    <row r="109" spans="1:7" ht="15" customHeight="1" x14ac:dyDescent="0.25">
      <c r="A109" s="173">
        <f t="shared" si="2"/>
        <v>98</v>
      </c>
      <c r="B109" s="265" t="s">
        <v>139</v>
      </c>
      <c r="C109" s="266"/>
      <c r="D109" s="9"/>
      <c r="E109" s="9"/>
      <c r="G109" s="12"/>
    </row>
    <row r="110" spans="1:7" ht="15" customHeight="1" x14ac:dyDescent="0.25">
      <c r="A110" s="173">
        <f t="shared" si="2"/>
        <v>99</v>
      </c>
      <c r="B110" s="261" t="s">
        <v>140</v>
      </c>
      <c r="C110" s="262"/>
      <c r="D110" s="9"/>
      <c r="E110" s="9"/>
      <c r="G110" s="12"/>
    </row>
    <row r="111" spans="1:7" ht="15" customHeight="1" x14ac:dyDescent="0.25">
      <c r="A111" s="173">
        <f t="shared" ref="A111" si="3">A110+1</f>
        <v>100</v>
      </c>
      <c r="B111" s="263" t="s">
        <v>141</v>
      </c>
      <c r="C111" s="264"/>
      <c r="D111" s="188">
        <f>D61+D82+D91+SUM(D96:D106)+D107+D110</f>
        <v>0</v>
      </c>
      <c r="E111" s="188">
        <f>E56+E70+E95+SUM(E97:E106)+E107+E110</f>
        <v>0</v>
      </c>
      <c r="F111" s="12"/>
      <c r="G111" s="12"/>
    </row>
    <row r="112" spans="1:7" ht="15" customHeight="1" x14ac:dyDescent="0.25">
      <c r="A112" s="267"/>
      <c r="B112" s="268"/>
      <c r="C112" s="268"/>
      <c r="D112" s="268"/>
      <c r="E112" s="269"/>
      <c r="F112" s="12"/>
      <c r="G112" s="12"/>
    </row>
    <row r="113" spans="1:7" ht="15" customHeight="1" x14ac:dyDescent="0.25">
      <c r="A113" s="173">
        <f>A111+1</f>
        <v>101</v>
      </c>
      <c r="B113" s="263" t="s">
        <v>142</v>
      </c>
      <c r="C113" s="264"/>
      <c r="D113" s="203">
        <f>D53-D111</f>
        <v>0</v>
      </c>
      <c r="E113" s="187"/>
      <c r="F113" s="12"/>
      <c r="G113" s="12"/>
    </row>
    <row r="114" spans="1:7" ht="15" customHeight="1" x14ac:dyDescent="0.25">
      <c r="D114" s="12"/>
      <c r="E114" s="12"/>
      <c r="F114" s="12"/>
      <c r="G114" s="12"/>
    </row>
    <row r="115" spans="1:7" ht="15" customHeight="1" x14ac:dyDescent="0.25">
      <c r="B115" s="263" t="s">
        <v>149</v>
      </c>
      <c r="C115" s="264"/>
      <c r="D115" s="12"/>
      <c r="E115" s="12"/>
      <c r="F115" s="12"/>
      <c r="G115" s="12"/>
    </row>
    <row r="116" spans="1:7" ht="15" customHeight="1" x14ac:dyDescent="0.25">
      <c r="A116" s="204">
        <f>A113+1</f>
        <v>102</v>
      </c>
      <c r="B116" s="261" t="s">
        <v>150</v>
      </c>
      <c r="C116" s="262"/>
      <c r="D116" s="187"/>
      <c r="E116" s="36"/>
      <c r="G116" s="196">
        <f>IF(E116="",0,1)</f>
        <v>0</v>
      </c>
    </row>
    <row r="117" spans="1:7" ht="15" customHeight="1" x14ac:dyDescent="0.25">
      <c r="A117" s="204">
        <f>A116+1</f>
        <v>103</v>
      </c>
      <c r="B117" s="261" t="s">
        <v>151</v>
      </c>
      <c r="C117" s="262"/>
      <c r="D117" s="187"/>
      <c r="E117" s="9"/>
      <c r="G117" s="12"/>
    </row>
    <row r="118" spans="1:7" ht="15" customHeight="1" x14ac:dyDescent="0.25">
      <c r="A118" s="204">
        <f t="shared" ref="A118:A123" si="4">A117+1</f>
        <v>104</v>
      </c>
      <c r="B118" s="261" t="s">
        <v>152</v>
      </c>
      <c r="C118" s="262"/>
      <c r="D118" s="187"/>
      <c r="E118" s="9"/>
      <c r="G118" s="12"/>
    </row>
    <row r="119" spans="1:7" ht="15" customHeight="1" x14ac:dyDescent="0.25">
      <c r="A119" s="204">
        <f t="shared" si="4"/>
        <v>105</v>
      </c>
      <c r="B119" s="261" t="s">
        <v>153</v>
      </c>
      <c r="C119" s="262"/>
      <c r="D119" s="187"/>
      <c r="E119" s="9"/>
      <c r="G119" s="12"/>
    </row>
    <row r="120" spans="1:7" ht="15" customHeight="1" x14ac:dyDescent="0.25">
      <c r="A120" s="204">
        <f t="shared" si="4"/>
        <v>106</v>
      </c>
      <c r="B120" s="261" t="s">
        <v>154</v>
      </c>
      <c r="C120" s="262"/>
      <c r="D120" s="187"/>
      <c r="E120" s="9"/>
      <c r="G120" s="196">
        <f t="shared" ref="G120:G121" si="5">IF(E120="",0,1)</f>
        <v>0</v>
      </c>
    </row>
    <row r="121" spans="1:7" ht="15" customHeight="1" x14ac:dyDescent="0.25">
      <c r="A121" s="204">
        <f t="shared" si="4"/>
        <v>107</v>
      </c>
      <c r="B121" s="261" t="s">
        <v>155</v>
      </c>
      <c r="C121" s="262"/>
      <c r="D121" s="187"/>
      <c r="E121" s="9"/>
      <c r="G121" s="196">
        <f t="shared" si="5"/>
        <v>0</v>
      </c>
    </row>
    <row r="122" spans="1:7" ht="15" customHeight="1" x14ac:dyDescent="0.25">
      <c r="A122" s="204">
        <f t="shared" si="4"/>
        <v>108</v>
      </c>
      <c r="B122" s="261" t="s">
        <v>156</v>
      </c>
      <c r="C122" s="262"/>
      <c r="D122" s="187"/>
      <c r="E122" s="9"/>
      <c r="G122" s="12"/>
    </row>
    <row r="123" spans="1:7" ht="15" customHeight="1" x14ac:dyDescent="0.25">
      <c r="A123" s="204">
        <f t="shared" si="4"/>
        <v>109</v>
      </c>
      <c r="B123" s="263" t="s">
        <v>157</v>
      </c>
      <c r="C123" s="264"/>
      <c r="D123" s="187"/>
      <c r="E123" s="188">
        <f>SUM(E116:E122)</f>
        <v>0</v>
      </c>
      <c r="F123" s="12"/>
      <c r="G123" s="196">
        <f>IF(ABS(E53-E111-E123)&lt;=1,1,0)</f>
        <v>1</v>
      </c>
    </row>
    <row r="124" spans="1:7" s="95" customFormat="1" ht="15" customHeight="1" x14ac:dyDescent="0.25">
      <c r="A124" s="12"/>
      <c r="B124" s="12"/>
      <c r="C124" s="12"/>
      <c r="D124" s="12"/>
      <c r="E124" s="12"/>
      <c r="F124" s="12"/>
      <c r="G124" s="12"/>
    </row>
    <row r="125" spans="1:7" s="95" customFormat="1" ht="15" customHeight="1" x14ac:dyDescent="0.25">
      <c r="A125" s="136"/>
      <c r="B125" s="208" t="s">
        <v>68</v>
      </c>
      <c r="C125" s="206"/>
      <c r="D125" s="206"/>
      <c r="E125" s="207"/>
      <c r="F125" s="12"/>
      <c r="G125" s="12"/>
    </row>
    <row r="126" spans="1:7" s="95" customFormat="1" ht="26.25" customHeight="1" x14ac:dyDescent="0.25">
      <c r="A126" s="140" t="s">
        <v>69</v>
      </c>
      <c r="B126" s="239" t="s">
        <v>215</v>
      </c>
      <c r="C126" s="239"/>
      <c r="D126" s="239"/>
      <c r="E126" s="240"/>
      <c r="F126" s="116"/>
      <c r="G126" s="116"/>
    </row>
    <row r="127" spans="1:7" s="95" customFormat="1" ht="26.25" customHeight="1" x14ac:dyDescent="0.25">
      <c r="A127" s="140" t="s">
        <v>70</v>
      </c>
      <c r="B127" s="258" t="s">
        <v>219</v>
      </c>
      <c r="C127" s="239"/>
      <c r="D127" s="239"/>
      <c r="E127" s="240"/>
      <c r="F127" s="116"/>
      <c r="G127" s="116"/>
    </row>
    <row r="128" spans="1:7" s="95" customFormat="1" x14ac:dyDescent="0.25">
      <c r="F128" s="116"/>
      <c r="G128" s="116"/>
    </row>
    <row r="129" spans="1:11" x14ac:dyDescent="0.25">
      <c r="A129" s="95"/>
      <c r="B129" s="95"/>
      <c r="C129" s="95"/>
      <c r="D129" s="95"/>
      <c r="E129" s="95"/>
      <c r="F129" s="116"/>
      <c r="G129" s="116"/>
      <c r="K129" s="95"/>
    </row>
    <row r="130" spans="1:11" hidden="1" x14ac:dyDescent="0.25">
      <c r="A130" s="95"/>
      <c r="B130" s="95"/>
      <c r="C130" s="95"/>
      <c r="D130" s="95"/>
      <c r="E130" s="95"/>
      <c r="F130" s="116"/>
      <c r="G130" s="116"/>
      <c r="K130" s="95"/>
    </row>
    <row r="131" spans="1:11" hidden="1" x14ac:dyDescent="0.25">
      <c r="A131" s="95"/>
      <c r="B131" s="95"/>
      <c r="C131" s="95"/>
      <c r="D131" s="95"/>
      <c r="E131" s="95"/>
      <c r="F131" s="116"/>
      <c r="G131" s="116"/>
      <c r="K131" s="95"/>
    </row>
    <row r="132" spans="1:11" hidden="1" x14ac:dyDescent="0.25">
      <c r="A132" s="95"/>
      <c r="B132" s="95"/>
      <c r="C132" s="95"/>
      <c r="D132" s="95"/>
      <c r="E132" s="95"/>
      <c r="F132" s="116"/>
      <c r="G132" s="116"/>
      <c r="K132" s="95"/>
    </row>
    <row r="133" spans="1:11" hidden="1" x14ac:dyDescent="0.25">
      <c r="A133" s="171"/>
      <c r="B133" s="171"/>
      <c r="C133" s="171"/>
      <c r="D133" s="171"/>
      <c r="E133" s="171"/>
      <c r="F133" s="205"/>
      <c r="G133" s="205"/>
      <c r="H133" s="171"/>
      <c r="I133" s="171"/>
      <c r="J133" s="171"/>
      <c r="K133" s="171"/>
    </row>
    <row r="134" spans="1:11" hidden="1" x14ac:dyDescent="0.25"/>
    <row r="135" spans="1:11" hidden="1" x14ac:dyDescent="0.25"/>
    <row r="136" spans="1:11" hidden="1" x14ac:dyDescent="0.25"/>
    <row r="137" spans="1:11" hidden="1" x14ac:dyDescent="0.25"/>
    <row r="138" spans="1:11" hidden="1" x14ac:dyDescent="0.25"/>
    <row r="139" spans="1:11" hidden="1" x14ac:dyDescent="0.25"/>
    <row r="140" spans="1:11" hidden="1" x14ac:dyDescent="0.25"/>
    <row r="141" spans="1:11" hidden="1" x14ac:dyDescent="0.25"/>
  </sheetData>
  <sheetProtection password="C037" sheet="1" objects="1" scenarios="1"/>
  <mergeCells count="116">
    <mergeCell ref="B24:C24"/>
    <mergeCell ref="B30:C30"/>
    <mergeCell ref="B31:C31"/>
    <mergeCell ref="B32:C32"/>
    <mergeCell ref="B33:C33"/>
    <mergeCell ref="B34:C34"/>
    <mergeCell ref="B25:C25"/>
    <mergeCell ref="B26:C26"/>
    <mergeCell ref="B27:C27"/>
    <mergeCell ref="B28:C28"/>
    <mergeCell ref="B29:C29"/>
    <mergeCell ref="C1:E1"/>
    <mergeCell ref="C2:E2"/>
    <mergeCell ref="C4:E4"/>
    <mergeCell ref="C5:E5"/>
    <mergeCell ref="B9:C9"/>
    <mergeCell ref="B20:C20"/>
    <mergeCell ref="B21:C21"/>
    <mergeCell ref="B22:C22"/>
    <mergeCell ref="B23:C23"/>
    <mergeCell ref="B15:C15"/>
    <mergeCell ref="B16:C16"/>
    <mergeCell ref="B17:C17"/>
    <mergeCell ref="B18:C18"/>
    <mergeCell ref="B19:C19"/>
    <mergeCell ref="B10:C10"/>
    <mergeCell ref="B11:C11"/>
    <mergeCell ref="B12:C12"/>
    <mergeCell ref="B13:C13"/>
    <mergeCell ref="B14:C14"/>
    <mergeCell ref="B42:C42"/>
    <mergeCell ref="B41:C41"/>
    <mergeCell ref="B43:C43"/>
    <mergeCell ref="B35:C35"/>
    <mergeCell ref="B36:C36"/>
    <mergeCell ref="B37:C37"/>
    <mergeCell ref="B38:C38"/>
    <mergeCell ref="B49:C49"/>
    <mergeCell ref="B50:C50"/>
    <mergeCell ref="B39:C39"/>
    <mergeCell ref="B40:C40"/>
    <mergeCell ref="B51:C51"/>
    <mergeCell ref="B52:C52"/>
    <mergeCell ref="B53:C53"/>
    <mergeCell ref="B44:C44"/>
    <mergeCell ref="B45:C45"/>
    <mergeCell ref="B46:C46"/>
    <mergeCell ref="B47:C47"/>
    <mergeCell ref="B48:C48"/>
    <mergeCell ref="B61:C61"/>
    <mergeCell ref="B62:C62"/>
    <mergeCell ref="B63:C63"/>
    <mergeCell ref="B64:C64"/>
    <mergeCell ref="B65:C65"/>
    <mergeCell ref="B55:C55"/>
    <mergeCell ref="B56:C56"/>
    <mergeCell ref="B58:C58"/>
    <mergeCell ref="B59:C59"/>
    <mergeCell ref="B60:C60"/>
    <mergeCell ref="B78:C78"/>
    <mergeCell ref="B82:C82"/>
    <mergeCell ref="B83:C83"/>
    <mergeCell ref="B66:C66"/>
    <mergeCell ref="B67:C67"/>
    <mergeCell ref="B68:C68"/>
    <mergeCell ref="B69:C69"/>
    <mergeCell ref="B70:C70"/>
    <mergeCell ref="B89:C89"/>
    <mergeCell ref="B72:C72"/>
    <mergeCell ref="B73:C73"/>
    <mergeCell ref="B74:C74"/>
    <mergeCell ref="B75:C75"/>
    <mergeCell ref="B80:C80"/>
    <mergeCell ref="B81:C81"/>
    <mergeCell ref="B90:C90"/>
    <mergeCell ref="B91:C91"/>
    <mergeCell ref="B92:C92"/>
    <mergeCell ref="B93:C93"/>
    <mergeCell ref="B84:C84"/>
    <mergeCell ref="B85:C85"/>
    <mergeCell ref="B86:C86"/>
    <mergeCell ref="B87:C87"/>
    <mergeCell ref="B88:C88"/>
    <mergeCell ref="B100:C100"/>
    <mergeCell ref="B101:C101"/>
    <mergeCell ref="B102:C102"/>
    <mergeCell ref="B103:C103"/>
    <mergeCell ref="B94:C94"/>
    <mergeCell ref="B95:C95"/>
    <mergeCell ref="B96:C96"/>
    <mergeCell ref="B97:C97"/>
    <mergeCell ref="B98:C98"/>
    <mergeCell ref="B126:E126"/>
    <mergeCell ref="B8:C8"/>
    <mergeCell ref="B127:E127"/>
    <mergeCell ref="B77:C77"/>
    <mergeCell ref="B121:C121"/>
    <mergeCell ref="B123:C123"/>
    <mergeCell ref="B122:C122"/>
    <mergeCell ref="B115:C115"/>
    <mergeCell ref="B116:C116"/>
    <mergeCell ref="B117:C117"/>
    <mergeCell ref="B118:C118"/>
    <mergeCell ref="B119:C119"/>
    <mergeCell ref="B120:C120"/>
    <mergeCell ref="B109:C109"/>
    <mergeCell ref="B110:C110"/>
    <mergeCell ref="B111:C111"/>
    <mergeCell ref="A112:E112"/>
    <mergeCell ref="B113:C113"/>
    <mergeCell ref="B104:C104"/>
    <mergeCell ref="B105:C105"/>
    <mergeCell ref="B106:C106"/>
    <mergeCell ref="B107:C107"/>
    <mergeCell ref="B108:C108"/>
    <mergeCell ref="B99:C99"/>
  </mergeCells>
  <dataValidations count="4">
    <dataValidation type="decimal" allowBlank="1" showInputMessage="1" showErrorMessage="1" error="Please input a numerical value." sqref="E10:E18 E57:E60 D33:E35 D45:E52 D63:D65 D67:D69 E72:E75 D84:D86 D88:D90 D92:D94 D41:E43 D96:D110 E116:E122 D20:E21 D23:E31 D38:E39 E95:E110 E77:E78 E80:E81 D12:D18">
      <formula1>-1E+26</formula1>
      <formula2>1E+30</formula2>
    </dataValidation>
    <dataValidation type="decimal" allowBlank="1" showInputMessage="1" showErrorMessage="1" sqref="D22:E22">
      <formula1>-1E+22</formula1>
      <formula2>1E+22</formula2>
    </dataValidation>
    <dataValidation type="decimal" allowBlank="1" showInputMessage="1" showErrorMessage="1" sqref="D19:E19 D37:E37">
      <formula1>-1E+28</formula1>
      <formula2>1E+28</formula2>
    </dataValidation>
    <dataValidation type="decimal" allowBlank="1" showInputMessage="1" showErrorMessage="1" sqref="D32:E32 D40:E40">
      <formula1>-1E+24</formula1>
      <formula2>1E+24</formula2>
    </dataValidation>
  </dataValidations>
  <pageMargins left="0.70866141732283472" right="0.70866141732283472" top="0.74803149606299213" bottom="0.74803149606299213" header="0.31496062992125984" footer="0.31496062992125984"/>
  <pageSetup paperSize="9" scale="84" orientation="portrait" r:id="rId1"/>
  <extLst>
    <ext xmlns:x14="http://schemas.microsoft.com/office/spreadsheetml/2009/9/main" uri="{78C0D931-6437-407d-A8EE-F0AAD7539E65}">
      <x14:conditionalFormattings>
        <x14:conditionalFormatting xmlns:xm="http://schemas.microsoft.com/office/excel/2006/main">
          <x14:cfRule type="iconSet" priority="84" id="{0A6F165D-9CDD-4ECE-B7B1-5A0768F5EFE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G95</xm:sqref>
        </x14:conditionalFormatting>
        <x14:conditionalFormatting xmlns:xm="http://schemas.microsoft.com/office/excel/2006/main">
          <x14:cfRule type="iconSet" priority="83" id="{47999E5C-ACDB-4082-ADA1-7C18288931B1}">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G116 G120:G121</xm:sqref>
        </x14:conditionalFormatting>
        <x14:conditionalFormatting xmlns:xm="http://schemas.microsoft.com/office/excel/2006/main">
          <x14:cfRule type="iconSet" priority="67" id="{D0E570E4-D6D3-47C7-A290-25E6B5902B50}">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G123</xm:sqref>
        </x14:conditionalFormatting>
        <x14:conditionalFormatting xmlns:xm="http://schemas.microsoft.com/office/excel/2006/main">
          <x14:cfRule type="iconSet" priority="51" id="{9EEAC2E3-7DF0-4B44-9B93-EDEF824204B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G58</xm:sqref>
        </x14:conditionalFormatting>
        <x14:conditionalFormatting xmlns:xm="http://schemas.microsoft.com/office/excel/2006/main">
          <x14:cfRule type="iconSet" priority="50" id="{7F3872B3-052F-436A-ADC1-7B2E73D23237}">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G59</xm:sqref>
        </x14:conditionalFormatting>
        <x14:conditionalFormatting xmlns:xm="http://schemas.microsoft.com/office/excel/2006/main">
          <x14:cfRule type="iconSet" priority="48" id="{B1EFEE1F-C80A-4887-A522-490736F7C22B}">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G60</xm:sqref>
        </x14:conditionalFormatting>
        <x14:conditionalFormatting xmlns:xm="http://schemas.microsoft.com/office/excel/2006/main">
          <x14:cfRule type="iconSet" priority="42" id="{EA0C736B-6F4F-4C53-9AEF-6A194C2DD02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G84</xm:sqref>
        </x14:conditionalFormatting>
        <x14:conditionalFormatting xmlns:xm="http://schemas.microsoft.com/office/excel/2006/main">
          <x14:cfRule type="iconSet" priority="41" id="{7BD2F278-C292-4412-8349-AE619B751C35}">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G85</xm:sqref>
        </x14:conditionalFormatting>
        <x14:conditionalFormatting xmlns:xm="http://schemas.microsoft.com/office/excel/2006/main">
          <x14:cfRule type="iconSet" priority="40" id="{CE1A7471-040B-4580-A7B5-D30C3EADE4B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G86</xm:sqref>
        </x14:conditionalFormatting>
        <x14:conditionalFormatting xmlns:xm="http://schemas.microsoft.com/office/excel/2006/main">
          <x14:cfRule type="iconSet" priority="39" id="{FB927D7B-31C6-4E5E-80AF-29413AB35A6D}">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G88</xm:sqref>
        </x14:conditionalFormatting>
        <x14:conditionalFormatting xmlns:xm="http://schemas.microsoft.com/office/excel/2006/main">
          <x14:cfRule type="iconSet" priority="38" id="{9713D6D8-17BB-4344-9320-2918B26CFDB7}">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G89</xm:sqref>
        </x14:conditionalFormatting>
        <x14:conditionalFormatting xmlns:xm="http://schemas.microsoft.com/office/excel/2006/main">
          <x14:cfRule type="iconSet" priority="37" id="{BAFFB219-86E7-4486-90ED-6D1F4979AFF6}">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G90</xm:sqref>
        </x14:conditionalFormatting>
        <x14:conditionalFormatting xmlns:xm="http://schemas.microsoft.com/office/excel/2006/main">
          <x14:cfRule type="iconSet" priority="36" id="{A023809A-5817-44E9-80A8-4CA644F6C90D}">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G92</xm:sqref>
        </x14:conditionalFormatting>
        <x14:conditionalFormatting xmlns:xm="http://schemas.microsoft.com/office/excel/2006/main">
          <x14:cfRule type="iconSet" priority="35" id="{317D1548-7CF7-4A85-90BE-AD1E4911D332}">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G93</xm:sqref>
        </x14:conditionalFormatting>
        <x14:conditionalFormatting xmlns:xm="http://schemas.microsoft.com/office/excel/2006/main">
          <x14:cfRule type="iconSet" priority="34" id="{3CFC780F-7D6E-42B9-A343-6DBEA1BB8918}">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G94</xm:sqref>
        </x14:conditionalFormatting>
        <x14:conditionalFormatting xmlns:xm="http://schemas.microsoft.com/office/excel/2006/main">
          <x14:cfRule type="iconSet" priority="33" id="{099DDCBC-D5DF-485C-B970-42AA1E785F09}">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G57</xm:sqref>
        </x14:conditionalFormatting>
        <x14:conditionalFormatting xmlns:xm="http://schemas.microsoft.com/office/excel/2006/main">
          <x14:cfRule type="iconSet" priority="31" id="{FFAEBEB8-3E84-447D-B733-7AFF7B1375DF}">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G77</xm:sqref>
        </x14:conditionalFormatting>
        <x14:conditionalFormatting xmlns:xm="http://schemas.microsoft.com/office/excel/2006/main">
          <x14:cfRule type="iconSet" priority="30" id="{29670465-AA3D-4BD8-8075-898C36405952}">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G78</xm:sqref>
        </x14:conditionalFormatting>
        <x14:conditionalFormatting xmlns:xm="http://schemas.microsoft.com/office/excel/2006/main">
          <x14:cfRule type="iconSet" priority="28" id="{5A74AEBC-C847-4D5E-8F7E-F8E37E1A1FB1}">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G72</xm:sqref>
        </x14:conditionalFormatting>
        <x14:conditionalFormatting xmlns:xm="http://schemas.microsoft.com/office/excel/2006/main">
          <x14:cfRule type="iconSet" priority="27" id="{27BE2313-282C-414F-AE3F-13C9B00FA321}">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G73</xm:sqref>
        </x14:conditionalFormatting>
        <x14:conditionalFormatting xmlns:xm="http://schemas.microsoft.com/office/excel/2006/main">
          <x14:cfRule type="iconSet" priority="26" id="{DF7BEDC4-0BC1-4AE3-90C9-8F5070D8B7B6}">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G74</xm:sqref>
        </x14:conditionalFormatting>
        <x14:conditionalFormatting xmlns:xm="http://schemas.microsoft.com/office/excel/2006/main">
          <x14:cfRule type="iconSet" priority="25" id="{96D692D3-1685-4B60-9B99-7F8BA67B59DA}">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G75</xm:sqref>
        </x14:conditionalFormatting>
        <x14:conditionalFormatting xmlns:xm="http://schemas.microsoft.com/office/excel/2006/main">
          <x14:cfRule type="iconSet" priority="23" id="{9C688EAD-2E24-44FC-9E56-E33937D32E66}">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G80</xm:sqref>
        </x14:conditionalFormatting>
        <x14:conditionalFormatting xmlns:xm="http://schemas.microsoft.com/office/excel/2006/main">
          <x14:cfRule type="iconSet" priority="22" id="{12D3EA72-AB69-4405-9B28-F6F3C93CFC34}">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G81</xm:sqref>
        </x14:conditionalFormatting>
        <x14:conditionalFormatting xmlns:xm="http://schemas.microsoft.com/office/excel/2006/main">
          <x14:cfRule type="iconSet" priority="103" id="{975FE9B8-019D-468E-8CE9-AD1AB46951BF}">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G79</xm:sqref>
        </x14:conditionalFormatting>
        <x14:conditionalFormatting xmlns:xm="http://schemas.microsoft.com/office/excel/2006/main">
          <x14:cfRule type="iconSet" priority="6" id="{904F7A68-2150-4AA4-822F-1A0B38E6100D}">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G69</xm:sqref>
        </x14:conditionalFormatting>
        <x14:conditionalFormatting xmlns:xm="http://schemas.microsoft.com/office/excel/2006/main">
          <x14:cfRule type="iconSet" priority="1" id="{AB110699-8661-4B61-96DE-44135C311AF5}">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G63</xm:sqref>
        </x14:conditionalFormatting>
        <x14:conditionalFormatting xmlns:xm="http://schemas.microsoft.com/office/excel/2006/main">
          <x14:cfRule type="iconSet" priority="4" id="{D1E16B2E-418F-4704-98C8-8995C053231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G67</xm:sqref>
        </x14:conditionalFormatting>
        <x14:conditionalFormatting xmlns:xm="http://schemas.microsoft.com/office/excel/2006/main">
          <x14:cfRule type="iconSet" priority="5" id="{E1D2F99C-08F2-4186-91B8-83C11CEA9D15}">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G68</xm:sqref>
        </x14:conditionalFormatting>
        <x14:conditionalFormatting xmlns:xm="http://schemas.microsoft.com/office/excel/2006/main">
          <x14:cfRule type="iconSet" priority="3" id="{244FC34D-B09E-41E8-962D-6A9D31E20A3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G65</xm:sqref>
        </x14:conditionalFormatting>
        <x14:conditionalFormatting xmlns:xm="http://schemas.microsoft.com/office/excel/2006/main">
          <x14:cfRule type="iconSet" priority="2" id="{30EBA365-E0D8-4042-A034-7CA93495DDD9}">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G64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96"/>
  <sheetViews>
    <sheetView zoomScaleNormal="100" workbookViewId="0">
      <selection activeCell="A9" sqref="A9"/>
    </sheetView>
  </sheetViews>
  <sheetFormatPr defaultRowHeight="12.75" x14ac:dyDescent="0.2"/>
  <cols>
    <col min="1" max="1" width="62.140625" style="5" customWidth="1"/>
    <col min="2" max="2" width="15.7109375" style="5" customWidth="1"/>
    <col min="3" max="3" width="2" style="44" customWidth="1"/>
    <col min="4" max="5" width="9.140625" style="44"/>
    <col min="6" max="16384" width="9.140625" style="5"/>
  </cols>
  <sheetData>
    <row r="1" spans="1:6" x14ac:dyDescent="0.2">
      <c r="A1" s="6"/>
      <c r="B1" s="6"/>
      <c r="C1" s="43"/>
    </row>
    <row r="2" spans="1:6" ht="15" customHeight="1" x14ac:dyDescent="0.2">
      <c r="A2" s="287" t="s">
        <v>180</v>
      </c>
      <c r="B2" s="288"/>
      <c r="C2" s="45"/>
    </row>
    <row r="3" spans="1:6" ht="15" customHeight="1" x14ac:dyDescent="0.2">
      <c r="A3" s="34"/>
      <c r="B3" s="38"/>
      <c r="C3" s="45"/>
    </row>
    <row r="4" spans="1:6" x14ac:dyDescent="0.2">
      <c r="A4" s="16" t="s">
        <v>182</v>
      </c>
      <c r="B4" s="8" t="s">
        <v>34</v>
      </c>
      <c r="C4" s="45"/>
    </row>
    <row r="5" spans="1:6" ht="12.75" customHeight="1" x14ac:dyDescent="0.2">
      <c r="A5" s="16" t="s">
        <v>31</v>
      </c>
      <c r="B5" s="8" t="s">
        <v>32</v>
      </c>
      <c r="C5" s="12"/>
    </row>
    <row r="6" spans="1:6" x14ac:dyDescent="0.2">
      <c r="A6" s="48" t="s">
        <v>72</v>
      </c>
      <c r="B6" s="49"/>
      <c r="C6" s="12"/>
    </row>
    <row r="7" spans="1:6" x14ac:dyDescent="0.2">
      <c r="A7" s="75" t="s">
        <v>73</v>
      </c>
      <c r="B7" s="35">
        <f>IF('Cover Sheet'!$C$25="",0,QNST04!E10/'Cover Sheet'!$C$25)</f>
        <v>0</v>
      </c>
    </row>
    <row r="8" spans="1:6" x14ac:dyDescent="0.2">
      <c r="A8" s="75" t="s">
        <v>74</v>
      </c>
      <c r="B8" s="35">
        <f>IF('Cover Sheet'!$C$25="",0,QNST04!E11/'Cover Sheet'!$C$25)</f>
        <v>0</v>
      </c>
    </row>
    <row r="9" spans="1:6" x14ac:dyDescent="0.2">
      <c r="A9" s="75" t="s">
        <v>75</v>
      </c>
      <c r="B9" s="35">
        <f>IF('Cover Sheet'!$C$25="",0,QNST04!E12/'Cover Sheet'!$C$25)</f>
        <v>0</v>
      </c>
    </row>
    <row r="10" spans="1:6" x14ac:dyDescent="0.2">
      <c r="A10" s="75" t="s">
        <v>76</v>
      </c>
      <c r="B10" s="35">
        <f>IF('Cover Sheet'!$C$25="",0,QNST04!E13/'Cover Sheet'!$C$25)</f>
        <v>0</v>
      </c>
    </row>
    <row r="11" spans="1:6" x14ac:dyDescent="0.2">
      <c r="A11" s="75" t="s">
        <v>77</v>
      </c>
      <c r="B11" s="35">
        <f>IF('Cover Sheet'!$C$25="",0,QNST04!E14/'Cover Sheet'!$C$25)</f>
        <v>0</v>
      </c>
    </row>
    <row r="12" spans="1:6" x14ac:dyDescent="0.2">
      <c r="A12" s="75" t="s">
        <v>78</v>
      </c>
      <c r="B12" s="35">
        <f>IF('Cover Sheet'!$C$25="",0,QNST04!E15/'Cover Sheet'!$C$25)</f>
        <v>0</v>
      </c>
    </row>
    <row r="13" spans="1:6" ht="33.75" customHeight="1" x14ac:dyDescent="0.2">
      <c r="A13" s="76" t="s">
        <v>79</v>
      </c>
      <c r="B13" s="35">
        <f>IF('Cover Sheet'!$C$25="",0,QNST04!E16/'Cover Sheet'!$C$25)</f>
        <v>0</v>
      </c>
    </row>
    <row r="14" spans="1:6" s="44" customFormat="1" x14ac:dyDescent="0.2">
      <c r="A14" s="71" t="s">
        <v>80</v>
      </c>
      <c r="B14" s="35">
        <f>IF('Cover Sheet'!$C$25="",0,QNST04!E17/'Cover Sheet'!$C$25)</f>
        <v>0</v>
      </c>
      <c r="F14" s="5"/>
    </row>
    <row r="15" spans="1:6" s="44" customFormat="1" x14ac:dyDescent="0.2">
      <c r="A15" s="71" t="s">
        <v>81</v>
      </c>
      <c r="B15" s="35">
        <f>IF('Cover Sheet'!$C$25="",0,QNST04!E18/'Cover Sheet'!$C$25)</f>
        <v>0</v>
      </c>
      <c r="F15" s="5"/>
    </row>
    <row r="16" spans="1:6" s="44" customFormat="1" x14ac:dyDescent="0.2">
      <c r="A16" s="71" t="s">
        <v>82</v>
      </c>
      <c r="B16" s="35">
        <f>B17+B18</f>
        <v>0</v>
      </c>
      <c r="F16" s="5"/>
    </row>
    <row r="17" spans="1:6" s="44" customFormat="1" x14ac:dyDescent="0.2">
      <c r="A17" s="70" t="s">
        <v>83</v>
      </c>
      <c r="B17" s="35">
        <f>IF('Cover Sheet'!$C$25="",0,QNST04!E20/'Cover Sheet'!$C$25)</f>
        <v>0</v>
      </c>
      <c r="F17" s="5"/>
    </row>
    <row r="18" spans="1:6" s="44" customFormat="1" x14ac:dyDescent="0.2">
      <c r="A18" s="70" t="s">
        <v>84</v>
      </c>
      <c r="B18" s="35">
        <f>IF('Cover Sheet'!$C$25="",0,QNST04!E21/'Cover Sheet'!$C$25)</f>
        <v>0</v>
      </c>
      <c r="F18" s="5"/>
    </row>
    <row r="19" spans="1:6" s="44" customFormat="1" x14ac:dyDescent="0.2">
      <c r="A19" s="71" t="s">
        <v>85</v>
      </c>
      <c r="B19" s="35">
        <f>SUM(B20:B23)</f>
        <v>0</v>
      </c>
      <c r="F19" s="5"/>
    </row>
    <row r="20" spans="1:6" s="44" customFormat="1" x14ac:dyDescent="0.2">
      <c r="A20" s="70" t="s">
        <v>86</v>
      </c>
      <c r="B20" s="35">
        <f>IF('Cover Sheet'!$C$25="",0,QNST04!E23/'Cover Sheet'!$C$25)</f>
        <v>0</v>
      </c>
      <c r="F20" s="5"/>
    </row>
    <row r="21" spans="1:6" s="44" customFormat="1" x14ac:dyDescent="0.2">
      <c r="A21" s="70" t="s">
        <v>87</v>
      </c>
      <c r="B21" s="35">
        <f>IF('Cover Sheet'!$C$25="",0,QNST04!E24/'Cover Sheet'!$C$25)</f>
        <v>0</v>
      </c>
      <c r="F21" s="5"/>
    </row>
    <row r="22" spans="1:6" s="44" customFormat="1" x14ac:dyDescent="0.2">
      <c r="A22" s="70" t="s">
        <v>88</v>
      </c>
      <c r="B22" s="35">
        <f>IF('Cover Sheet'!$C$25="",0,QNST04!E25/'Cover Sheet'!$C$25)</f>
        <v>0</v>
      </c>
      <c r="F22" s="5"/>
    </row>
    <row r="23" spans="1:6" s="44" customFormat="1" x14ac:dyDescent="0.2">
      <c r="A23" s="70" t="s">
        <v>89</v>
      </c>
      <c r="B23" s="35">
        <f>IF('Cover Sheet'!$C$25="",0,QNST04!E26/'Cover Sheet'!$C$25)</f>
        <v>0</v>
      </c>
      <c r="F23" s="5"/>
    </row>
    <row r="24" spans="1:6" s="44" customFormat="1" x14ac:dyDescent="0.2">
      <c r="A24" s="71" t="s">
        <v>90</v>
      </c>
      <c r="B24" s="35">
        <f>IF('Cover Sheet'!$C$25="",0,QNST04!E27/'Cover Sheet'!$C$25)</f>
        <v>0</v>
      </c>
      <c r="F24" s="5"/>
    </row>
    <row r="25" spans="1:6" s="44" customFormat="1" x14ac:dyDescent="0.2">
      <c r="A25" s="71" t="s">
        <v>91</v>
      </c>
      <c r="B25" s="35">
        <f>IF('Cover Sheet'!$C$25="",0,QNST04!E28/'Cover Sheet'!$C$25)</f>
        <v>0</v>
      </c>
      <c r="F25" s="5"/>
    </row>
    <row r="26" spans="1:6" s="44" customFormat="1" x14ac:dyDescent="0.2">
      <c r="A26" s="71" t="s">
        <v>92</v>
      </c>
      <c r="B26" s="35">
        <f>IF('Cover Sheet'!$C$25="",0,QNST04!E29/'Cover Sheet'!$C$25)</f>
        <v>0</v>
      </c>
      <c r="F26" s="5"/>
    </row>
    <row r="27" spans="1:6" s="44" customFormat="1" x14ac:dyDescent="0.2">
      <c r="A27" s="71" t="s">
        <v>93</v>
      </c>
      <c r="B27" s="35">
        <f>IF('Cover Sheet'!$C$25="",0,QNST04!E30/'Cover Sheet'!$C$25)</f>
        <v>0</v>
      </c>
      <c r="F27" s="5"/>
    </row>
    <row r="28" spans="1:6" s="44" customFormat="1" x14ac:dyDescent="0.2">
      <c r="A28" s="72" t="s">
        <v>94</v>
      </c>
      <c r="B28" s="35">
        <f>IF('Cover Sheet'!$C$25="",0,QNST04!E31/'Cover Sheet'!$C$25)</f>
        <v>0</v>
      </c>
      <c r="F28" s="5"/>
    </row>
    <row r="29" spans="1:6" s="44" customFormat="1" x14ac:dyDescent="0.2">
      <c r="A29" s="73" t="s">
        <v>95</v>
      </c>
      <c r="B29" s="35">
        <f>SUM(B30:B32)</f>
        <v>0</v>
      </c>
      <c r="F29" s="5"/>
    </row>
    <row r="30" spans="1:6" s="44" customFormat="1" x14ac:dyDescent="0.2">
      <c r="A30" s="74" t="s">
        <v>96</v>
      </c>
      <c r="B30" s="35">
        <f>IF('Cover Sheet'!$C$25="",0,QNST04!E33/'Cover Sheet'!$C$25)</f>
        <v>0</v>
      </c>
      <c r="F30" s="5"/>
    </row>
    <row r="31" spans="1:6" s="44" customFormat="1" x14ac:dyDescent="0.2">
      <c r="A31" s="74" t="s">
        <v>97</v>
      </c>
      <c r="B31" s="35">
        <f>IF('Cover Sheet'!$C$25="",0,QNST04!E34/'Cover Sheet'!$C$25)</f>
        <v>0</v>
      </c>
      <c r="F31" s="5"/>
    </row>
    <row r="32" spans="1:6" s="44" customFormat="1" x14ac:dyDescent="0.2">
      <c r="A32" s="74" t="s">
        <v>98</v>
      </c>
      <c r="B32" s="35">
        <f>IF('Cover Sheet'!$C$25="",0,QNST04!E35/'Cover Sheet'!$C$25)</f>
        <v>0</v>
      </c>
      <c r="F32" s="5"/>
    </row>
    <row r="33" spans="1:6" s="44" customFormat="1" x14ac:dyDescent="0.2">
      <c r="A33" s="73" t="s">
        <v>99</v>
      </c>
      <c r="B33" s="35">
        <f>B34+B37+B40</f>
        <v>0</v>
      </c>
      <c r="F33" s="5"/>
    </row>
    <row r="34" spans="1:6" s="44" customFormat="1" x14ac:dyDescent="0.2">
      <c r="A34" s="74" t="s">
        <v>100</v>
      </c>
      <c r="B34" s="35">
        <f>B35+B36</f>
        <v>0</v>
      </c>
      <c r="F34" s="5"/>
    </row>
    <row r="35" spans="1:6" s="44" customFormat="1" x14ac:dyDescent="0.2">
      <c r="A35" s="70" t="s">
        <v>101</v>
      </c>
      <c r="B35" s="35">
        <f>IF('Cover Sheet'!$C$25="",0,QNST04!E38/'Cover Sheet'!$C$25)</f>
        <v>0</v>
      </c>
      <c r="F35" s="5"/>
    </row>
    <row r="36" spans="1:6" s="44" customFormat="1" x14ac:dyDescent="0.2">
      <c r="A36" s="70" t="s">
        <v>102</v>
      </c>
      <c r="B36" s="35">
        <f>IF('Cover Sheet'!$C$25="",0,QNST04!E39/'Cover Sheet'!$C$25)</f>
        <v>0</v>
      </c>
      <c r="F36" s="5"/>
    </row>
    <row r="37" spans="1:6" s="44" customFormat="1" ht="34.5" customHeight="1" x14ac:dyDescent="0.2">
      <c r="A37" s="78" t="s">
        <v>103</v>
      </c>
      <c r="B37" s="35">
        <f>B38+B39</f>
        <v>0</v>
      </c>
      <c r="F37" s="5"/>
    </row>
    <row r="38" spans="1:6" s="44" customFormat="1" x14ac:dyDescent="0.2">
      <c r="A38" s="70" t="s">
        <v>104</v>
      </c>
      <c r="B38" s="35">
        <f>IF('Cover Sheet'!$C$25="",0,QNST04!E41/'Cover Sheet'!$C$25)</f>
        <v>0</v>
      </c>
      <c r="F38" s="5"/>
    </row>
    <row r="39" spans="1:6" s="44" customFormat="1" x14ac:dyDescent="0.2">
      <c r="A39" s="70" t="s">
        <v>105</v>
      </c>
      <c r="B39" s="35">
        <f>IF('Cover Sheet'!$C$25="",0,QNST04!E42/'Cover Sheet'!$C$25)</f>
        <v>0</v>
      </c>
      <c r="F39" s="5"/>
    </row>
    <row r="40" spans="1:6" s="44" customFormat="1" x14ac:dyDescent="0.2">
      <c r="A40" s="74" t="s">
        <v>106</v>
      </c>
      <c r="B40" s="35">
        <f>IF('Cover Sheet'!$C$25="",0,QNST04!E43/'Cover Sheet'!$C$25)</f>
        <v>0</v>
      </c>
      <c r="F40" s="5"/>
    </row>
    <row r="41" spans="1:6" s="44" customFormat="1" ht="30" customHeight="1" x14ac:dyDescent="0.2">
      <c r="A41" s="77" t="s">
        <v>158</v>
      </c>
      <c r="B41" s="35">
        <f>IF('Cover Sheet'!$C$25="",0,QNST04!E44/'Cover Sheet'!$C$25)</f>
        <v>0</v>
      </c>
      <c r="C41" s="12"/>
      <c r="F41" s="5"/>
    </row>
    <row r="42" spans="1:6" s="44" customFormat="1" x14ac:dyDescent="0.2">
      <c r="A42" s="73" t="s">
        <v>107</v>
      </c>
      <c r="B42" s="35">
        <f>IF('Cover Sheet'!$C$25="",0,QNST04!E45/'Cover Sheet'!$C$25)</f>
        <v>0</v>
      </c>
      <c r="F42" s="5"/>
    </row>
    <row r="43" spans="1:6" s="44" customFormat="1" x14ac:dyDescent="0.2">
      <c r="A43" s="73" t="s">
        <v>108</v>
      </c>
      <c r="B43" s="35">
        <f>IF('Cover Sheet'!$C$25="",0,QNST04!E46/'Cover Sheet'!$C$25)</f>
        <v>0</v>
      </c>
      <c r="F43" s="5"/>
    </row>
    <row r="44" spans="1:6" s="44" customFormat="1" x14ac:dyDescent="0.2">
      <c r="A44" s="73" t="s">
        <v>109</v>
      </c>
      <c r="B44" s="35">
        <f>IF('Cover Sheet'!$C$25="",0,QNST04!E47/'Cover Sheet'!$C$25)</f>
        <v>0</v>
      </c>
      <c r="F44" s="5"/>
    </row>
    <row r="45" spans="1:6" s="44" customFormat="1" x14ac:dyDescent="0.2">
      <c r="A45" s="73" t="s">
        <v>110</v>
      </c>
      <c r="B45" s="35">
        <f>IF('Cover Sheet'!$C$25="",0,QNST04!E48/'Cover Sheet'!$C$25)</f>
        <v>0</v>
      </c>
      <c r="F45" s="5"/>
    </row>
    <row r="46" spans="1:6" s="44" customFormat="1" x14ac:dyDescent="0.2">
      <c r="A46" s="73" t="s">
        <v>111</v>
      </c>
      <c r="B46" s="35">
        <f>IF('Cover Sheet'!$C$25="",0,QNST04!E49/'Cover Sheet'!$C$25)</f>
        <v>0</v>
      </c>
      <c r="F46" s="5"/>
    </row>
    <row r="47" spans="1:6" s="44" customFormat="1" ht="30" customHeight="1" x14ac:dyDescent="0.2">
      <c r="A47" s="77" t="s">
        <v>112</v>
      </c>
      <c r="B47" s="35">
        <f>IF('Cover Sheet'!$C$25="",0,QNST04!E50/'Cover Sheet'!$C$25)</f>
        <v>0</v>
      </c>
      <c r="F47" s="5"/>
    </row>
    <row r="48" spans="1:6" s="44" customFormat="1" x14ac:dyDescent="0.2">
      <c r="A48" s="73" t="s">
        <v>113</v>
      </c>
      <c r="B48" s="35">
        <f>IF('Cover Sheet'!$C$25="",0,QNST04!E51/'Cover Sheet'!$C$25)</f>
        <v>0</v>
      </c>
      <c r="F48" s="5"/>
    </row>
    <row r="49" spans="1:6" s="44" customFormat="1" x14ac:dyDescent="0.2">
      <c r="A49" s="73" t="s">
        <v>114</v>
      </c>
      <c r="B49" s="35">
        <f>IF('Cover Sheet'!$C$25="",0,QNST04!E52/'Cover Sheet'!$C$25)</f>
        <v>0</v>
      </c>
      <c r="F49" s="5"/>
    </row>
    <row r="50" spans="1:6" s="44" customFormat="1" x14ac:dyDescent="0.2">
      <c r="A50" s="46" t="s">
        <v>115</v>
      </c>
      <c r="B50" s="47">
        <f>SUM(B7:B13)+SUM(B28:B29)+B33+SUM(B41:B49)</f>
        <v>0</v>
      </c>
      <c r="C50" s="12"/>
      <c r="F50" s="5"/>
    </row>
    <row r="51" spans="1:6" s="44" customFormat="1" x14ac:dyDescent="0.2">
      <c r="A51" s="11"/>
      <c r="B51" s="10"/>
      <c r="C51" s="12"/>
      <c r="F51" s="5"/>
    </row>
    <row r="52" spans="1:6" s="44" customFormat="1" x14ac:dyDescent="0.2">
      <c r="A52" s="48" t="s">
        <v>116</v>
      </c>
      <c r="B52" s="42"/>
      <c r="C52" s="12"/>
      <c r="F52" s="5"/>
    </row>
    <row r="53" spans="1:6" s="44" customFormat="1" x14ac:dyDescent="0.2">
      <c r="A53" s="72" t="s">
        <v>143</v>
      </c>
      <c r="B53" s="35">
        <f>SUM(B54:B57)</f>
        <v>0</v>
      </c>
      <c r="C53" s="12"/>
      <c r="F53" s="5"/>
    </row>
    <row r="54" spans="1:6" s="44" customFormat="1" x14ac:dyDescent="0.2">
      <c r="A54" s="79" t="s">
        <v>187</v>
      </c>
      <c r="B54" s="35">
        <f>IF('Cover Sheet'!$C$25="",0,QNST04!E57/'Cover Sheet'!$C$25)</f>
        <v>0</v>
      </c>
      <c r="C54" s="12"/>
      <c r="F54" s="5"/>
    </row>
    <row r="55" spans="1:6" s="44" customFormat="1" x14ac:dyDescent="0.2">
      <c r="A55" s="79" t="s">
        <v>144</v>
      </c>
      <c r="B55" s="35">
        <f>IF('Cover Sheet'!$C$25="",0,QNST04!E58/'Cover Sheet'!$C$25)</f>
        <v>0</v>
      </c>
      <c r="F55" s="5"/>
    </row>
    <row r="56" spans="1:6" s="44" customFormat="1" x14ac:dyDescent="0.2">
      <c r="A56" s="79" t="s">
        <v>145</v>
      </c>
      <c r="B56" s="35">
        <f>IF('Cover Sheet'!$C$25="",0,QNST04!E59/'Cover Sheet'!$C$25)</f>
        <v>0</v>
      </c>
      <c r="F56" s="5"/>
    </row>
    <row r="57" spans="1:6" s="44" customFormat="1" x14ac:dyDescent="0.2">
      <c r="A57" s="79" t="s">
        <v>146</v>
      </c>
      <c r="B57" s="35">
        <f>IF('Cover Sheet'!$C$25="",0,QNST04!E60/'Cover Sheet'!$C$25)</f>
        <v>0</v>
      </c>
      <c r="F57" s="5"/>
    </row>
    <row r="58" spans="1:6" s="44" customFormat="1" x14ac:dyDescent="0.2">
      <c r="A58" s="72" t="s">
        <v>148</v>
      </c>
      <c r="B58" s="35">
        <f>B59+B64+B67</f>
        <v>0</v>
      </c>
      <c r="F58" s="5"/>
    </row>
    <row r="59" spans="1:6" s="44" customFormat="1" x14ac:dyDescent="0.2">
      <c r="A59" s="79" t="s">
        <v>195</v>
      </c>
      <c r="B59" s="35">
        <f>SUM(B60:B63)</f>
        <v>0</v>
      </c>
      <c r="F59" s="5"/>
    </row>
    <row r="60" spans="1:6" s="44" customFormat="1" x14ac:dyDescent="0.2">
      <c r="A60" s="80" t="s">
        <v>187</v>
      </c>
      <c r="B60" s="35">
        <f>IF('Cover Sheet'!$C$25="",0,QNST04!E72/'Cover Sheet'!$C$25)</f>
        <v>0</v>
      </c>
      <c r="F60" s="5"/>
    </row>
    <row r="61" spans="1:6" s="44" customFormat="1" x14ac:dyDescent="0.2">
      <c r="A61" s="80" t="s">
        <v>159</v>
      </c>
      <c r="B61" s="35">
        <f>IF('Cover Sheet'!$C$25="",0,QNST04!E73/'Cover Sheet'!$C$25)</f>
        <v>0</v>
      </c>
      <c r="F61" s="5"/>
    </row>
    <row r="62" spans="1:6" s="44" customFormat="1" x14ac:dyDescent="0.2">
      <c r="A62" s="80" t="s">
        <v>144</v>
      </c>
      <c r="B62" s="35">
        <f>IF('Cover Sheet'!$C$25="",0,QNST04!E74/'Cover Sheet'!$C$25)</f>
        <v>0</v>
      </c>
      <c r="F62" s="5"/>
    </row>
    <row r="63" spans="1:6" s="44" customFormat="1" x14ac:dyDescent="0.2">
      <c r="A63" s="80" t="s">
        <v>145</v>
      </c>
      <c r="B63" s="35">
        <f>IF('Cover Sheet'!$C$25="",0,QNST04!E75/'Cover Sheet'!$C$25)</f>
        <v>0</v>
      </c>
      <c r="F63" s="5"/>
    </row>
    <row r="64" spans="1:6" s="44" customFormat="1" x14ac:dyDescent="0.2">
      <c r="A64" s="79" t="s">
        <v>196</v>
      </c>
      <c r="B64" s="35">
        <f>B65+B66</f>
        <v>0</v>
      </c>
      <c r="F64" s="5"/>
    </row>
    <row r="65" spans="1:6" s="44" customFormat="1" x14ac:dyDescent="0.2">
      <c r="A65" s="80" t="s">
        <v>159</v>
      </c>
      <c r="B65" s="35">
        <f>IF('Cover Sheet'!$C$25="",0,QNST04!E77/'Cover Sheet'!$C$25)</f>
        <v>0</v>
      </c>
      <c r="F65" s="5"/>
    </row>
    <row r="66" spans="1:6" s="44" customFormat="1" x14ac:dyDescent="0.2">
      <c r="A66" s="80" t="s">
        <v>144</v>
      </c>
      <c r="B66" s="35">
        <f>IF('Cover Sheet'!$C$25="",0,QNST04!E78/'Cover Sheet'!$C$25)</f>
        <v>0</v>
      </c>
      <c r="F66" s="5"/>
    </row>
    <row r="67" spans="1:6" s="44" customFormat="1" x14ac:dyDescent="0.2">
      <c r="A67" s="79" t="s">
        <v>197</v>
      </c>
      <c r="B67" s="35">
        <f>B68+B69</f>
        <v>0</v>
      </c>
      <c r="F67" s="5"/>
    </row>
    <row r="68" spans="1:6" s="44" customFormat="1" x14ac:dyDescent="0.2">
      <c r="A68" s="80" t="s">
        <v>159</v>
      </c>
      <c r="B68" s="35">
        <f>IF('Cover Sheet'!$C$25="",0,QNST04!E80/'Cover Sheet'!$C$25)</f>
        <v>0</v>
      </c>
      <c r="F68" s="5"/>
    </row>
    <row r="69" spans="1:6" s="44" customFormat="1" x14ac:dyDescent="0.2">
      <c r="A69" s="80" t="s">
        <v>144</v>
      </c>
      <c r="B69" s="35">
        <f>IF('Cover Sheet'!$C$25="",0,QNST04!E81/'Cover Sheet'!$C$25)</f>
        <v>0</v>
      </c>
      <c r="F69" s="5"/>
    </row>
    <row r="70" spans="1:6" s="44" customFormat="1" x14ac:dyDescent="0.2">
      <c r="A70" s="72" t="s">
        <v>126</v>
      </c>
      <c r="B70" s="35">
        <f>IF('Cover Sheet'!$C$25="",0,QNST04!E95/'Cover Sheet'!$C$25)</f>
        <v>0</v>
      </c>
      <c r="F70" s="5"/>
    </row>
    <row r="71" spans="1:6" s="44" customFormat="1" x14ac:dyDescent="0.2">
      <c r="A71" s="72" t="s">
        <v>128</v>
      </c>
      <c r="B71" s="35">
        <f>IF('Cover Sheet'!$C$25="",0,QNST04!E97/'Cover Sheet'!$C$25)</f>
        <v>0</v>
      </c>
      <c r="F71" s="5"/>
    </row>
    <row r="72" spans="1:6" s="44" customFormat="1" x14ac:dyDescent="0.2">
      <c r="A72" s="72" t="s">
        <v>129</v>
      </c>
      <c r="B72" s="35">
        <f>IF('Cover Sheet'!$C$25="",0,QNST04!E98/'Cover Sheet'!$C$25)</f>
        <v>0</v>
      </c>
      <c r="F72" s="5"/>
    </row>
    <row r="73" spans="1:6" s="44" customFormat="1" x14ac:dyDescent="0.2">
      <c r="A73" s="72" t="s">
        <v>130</v>
      </c>
      <c r="B73" s="35">
        <f>IF('Cover Sheet'!$C$25="",0,QNST04!E99/'Cover Sheet'!$C$25)</f>
        <v>0</v>
      </c>
      <c r="F73" s="5"/>
    </row>
    <row r="74" spans="1:6" s="44" customFormat="1" x14ac:dyDescent="0.2">
      <c r="A74" s="72" t="s">
        <v>131</v>
      </c>
      <c r="B74" s="35">
        <f>IF('Cover Sheet'!$C$25="",0,QNST04!E100/'Cover Sheet'!$C$25)</f>
        <v>0</v>
      </c>
      <c r="F74" s="5"/>
    </row>
    <row r="75" spans="1:6" s="44" customFormat="1" x14ac:dyDescent="0.2">
      <c r="A75" s="72" t="s">
        <v>91</v>
      </c>
      <c r="B75" s="35">
        <f>IF('Cover Sheet'!$C$25="",0,QNST04!E101/'Cover Sheet'!$C$25)</f>
        <v>0</v>
      </c>
      <c r="F75" s="5"/>
    </row>
    <row r="76" spans="1:6" s="44" customFormat="1" x14ac:dyDescent="0.2">
      <c r="A76" s="72" t="s">
        <v>132</v>
      </c>
      <c r="B76" s="35">
        <f>IF('Cover Sheet'!$C$25="",0,QNST04!E102/'Cover Sheet'!$C$25)</f>
        <v>0</v>
      </c>
      <c r="F76" s="5"/>
    </row>
    <row r="77" spans="1:6" s="44" customFormat="1" ht="33" customHeight="1" x14ac:dyDescent="0.2">
      <c r="A77" s="76" t="s">
        <v>133</v>
      </c>
      <c r="B77" s="35">
        <f>IF('Cover Sheet'!$C$25="",0,QNST04!E103/'Cover Sheet'!$C$25)</f>
        <v>0</v>
      </c>
      <c r="F77" s="5"/>
    </row>
    <row r="78" spans="1:6" s="44" customFormat="1" x14ac:dyDescent="0.2">
      <c r="A78" s="72" t="s">
        <v>134</v>
      </c>
      <c r="B78" s="35">
        <f>IF('Cover Sheet'!$C$25="",0,QNST04!E104/'Cover Sheet'!$C$25)</f>
        <v>0</v>
      </c>
      <c r="F78" s="5"/>
    </row>
    <row r="79" spans="1:6" s="44" customFormat="1" x14ac:dyDescent="0.2">
      <c r="A79" s="72" t="s">
        <v>135</v>
      </c>
      <c r="B79" s="35">
        <f>IF('Cover Sheet'!$C$25="",0,QNST04!E105/'Cover Sheet'!$C$25)</f>
        <v>0</v>
      </c>
      <c r="F79" s="5"/>
    </row>
    <row r="80" spans="1:6" s="44" customFormat="1" x14ac:dyDescent="0.2">
      <c r="A80" s="72" t="s">
        <v>136</v>
      </c>
      <c r="B80" s="35">
        <f>IF('Cover Sheet'!$C$25="",0,QNST04!E106/'Cover Sheet'!$C$25)</f>
        <v>0</v>
      </c>
      <c r="F80" s="5"/>
    </row>
    <row r="81" spans="1:6" s="44" customFormat="1" x14ac:dyDescent="0.2">
      <c r="A81" s="72" t="s">
        <v>137</v>
      </c>
      <c r="B81" s="35">
        <f>B82+B83</f>
        <v>0</v>
      </c>
      <c r="F81" s="5"/>
    </row>
    <row r="82" spans="1:6" s="44" customFormat="1" x14ac:dyDescent="0.2">
      <c r="A82" s="79" t="s">
        <v>138</v>
      </c>
      <c r="B82" s="35">
        <f>IF('Cover Sheet'!$C$25="",0,QNST04!E108/'Cover Sheet'!$C$25)</f>
        <v>0</v>
      </c>
      <c r="F82" s="5"/>
    </row>
    <row r="83" spans="1:6" s="44" customFormat="1" x14ac:dyDescent="0.2">
      <c r="A83" s="79" t="s">
        <v>139</v>
      </c>
      <c r="B83" s="35">
        <f>IF('Cover Sheet'!$C$25="",0,QNST04!E109/'Cover Sheet'!$C$25)</f>
        <v>0</v>
      </c>
      <c r="F83" s="5"/>
    </row>
    <row r="84" spans="1:6" s="44" customFormat="1" x14ac:dyDescent="0.2">
      <c r="A84" s="72" t="s">
        <v>140</v>
      </c>
      <c r="B84" s="35">
        <f>IF('Cover Sheet'!$C$25="",0,QNST04!E110/'Cover Sheet'!$C$25)</f>
        <v>0</v>
      </c>
      <c r="F84" s="5"/>
    </row>
    <row r="85" spans="1:6" s="44" customFormat="1" x14ac:dyDescent="0.2">
      <c r="A85" s="50" t="s">
        <v>141</v>
      </c>
      <c r="B85" s="47">
        <f>B53+B58+SUM(B70:B81)+B84</f>
        <v>0</v>
      </c>
      <c r="C85" s="12"/>
      <c r="F85" s="5"/>
    </row>
    <row r="86" spans="1:6" s="44" customFormat="1" x14ac:dyDescent="0.2">
      <c r="A86" s="289"/>
      <c r="B86" s="290"/>
      <c r="C86" s="12"/>
      <c r="F86" s="5"/>
    </row>
    <row r="87" spans="1:6" s="44" customFormat="1" x14ac:dyDescent="0.2">
      <c r="A87" s="81" t="s">
        <v>149</v>
      </c>
      <c r="B87" s="82"/>
      <c r="C87" s="12"/>
      <c r="F87" s="5"/>
    </row>
    <row r="88" spans="1:6" s="44" customFormat="1" x14ac:dyDescent="0.2">
      <c r="A88" s="72" t="s">
        <v>150</v>
      </c>
      <c r="B88" s="37">
        <f>IF('Cover Sheet'!$C$25="",0,QNST04!E116/'Cover Sheet'!$C$25)</f>
        <v>0</v>
      </c>
      <c r="F88" s="5"/>
    </row>
    <row r="89" spans="1:6" s="44" customFormat="1" x14ac:dyDescent="0.2">
      <c r="A89" s="72" t="s">
        <v>151</v>
      </c>
      <c r="B89" s="37">
        <f>IF('Cover Sheet'!$C$25="",0,QNST04!E117/'Cover Sheet'!$C$25)</f>
        <v>0</v>
      </c>
      <c r="F89" s="5"/>
    </row>
    <row r="90" spans="1:6" s="44" customFormat="1" x14ac:dyDescent="0.2">
      <c r="A90" s="72" t="s">
        <v>152</v>
      </c>
      <c r="B90" s="37">
        <f>IF('Cover Sheet'!$C$25="",0,QNST04!E118/'Cover Sheet'!$C$25)</f>
        <v>0</v>
      </c>
      <c r="F90" s="5"/>
    </row>
    <row r="91" spans="1:6" s="44" customFormat="1" x14ac:dyDescent="0.2">
      <c r="A91" s="72" t="s">
        <v>153</v>
      </c>
      <c r="B91" s="37">
        <f>IF('Cover Sheet'!$C$25="",0,QNST04!E119/'Cover Sheet'!$C$25)</f>
        <v>0</v>
      </c>
      <c r="F91" s="5"/>
    </row>
    <row r="92" spans="1:6" s="44" customFormat="1" x14ac:dyDescent="0.2">
      <c r="A92" s="72" t="s">
        <v>154</v>
      </c>
      <c r="B92" s="37">
        <f>IF('Cover Sheet'!$C$25="",0,QNST04!E120/'Cover Sheet'!$C$25)</f>
        <v>0</v>
      </c>
      <c r="F92" s="5"/>
    </row>
    <row r="93" spans="1:6" s="44" customFormat="1" x14ac:dyDescent="0.2">
      <c r="A93" s="72" t="s">
        <v>155</v>
      </c>
      <c r="B93" s="37">
        <f>IF('Cover Sheet'!$C$25="",0,QNST04!E121/'Cover Sheet'!$C$25)</f>
        <v>0</v>
      </c>
      <c r="F93" s="5"/>
    </row>
    <row r="94" spans="1:6" s="44" customFormat="1" x14ac:dyDescent="0.2">
      <c r="A94" s="72" t="s">
        <v>156</v>
      </c>
      <c r="B94" s="37">
        <f>IF('Cover Sheet'!$C$25="",0,QNST04!E122/'Cover Sheet'!$C$25)</f>
        <v>0</v>
      </c>
      <c r="F94" s="5"/>
    </row>
    <row r="95" spans="1:6" s="44" customFormat="1" x14ac:dyDescent="0.2">
      <c r="A95" s="50" t="s">
        <v>157</v>
      </c>
      <c r="B95" s="47">
        <f>SUM(B88:B94)</f>
        <v>0</v>
      </c>
      <c r="C95" s="12"/>
      <c r="F95" s="5"/>
    </row>
    <row r="96" spans="1:6" s="44" customFormat="1" x14ac:dyDescent="0.2">
      <c r="A96" s="12"/>
      <c r="B96" s="12"/>
      <c r="C96" s="12"/>
      <c r="F96" s="5"/>
    </row>
  </sheetData>
  <sheetProtection password="C037" sheet="1" objects="1" scenarios="1"/>
  <mergeCells count="2">
    <mergeCell ref="A2:B2"/>
    <mergeCell ref="A86:B86"/>
  </mergeCells>
  <dataValidations count="1">
    <dataValidation type="decimal" allowBlank="1" showInputMessage="1" showErrorMessage="1" error="Please input a numerical value." sqref="B7:B49 B88:B94 B53:B84">
      <formula1>-1E+26</formula1>
      <formula2>1E+30</formula2>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2" sqref="B2:B3"/>
    </sheetView>
  </sheetViews>
  <sheetFormatPr defaultRowHeight="15" x14ac:dyDescent="0.25"/>
  <cols>
    <col min="1" max="1" width="15.140625" bestFit="1" customWidth="1"/>
  </cols>
  <sheetData>
    <row r="1" spans="1:1" x14ac:dyDescent="0.25">
      <c r="A1" s="2" t="s">
        <v>23</v>
      </c>
    </row>
    <row r="2" spans="1:1" x14ac:dyDescent="0.25">
      <c r="A2" s="2" t="s">
        <v>24</v>
      </c>
    </row>
    <row r="3" spans="1:1" x14ac:dyDescent="0.25">
      <c r="A3" s="2" t="s">
        <v>25</v>
      </c>
    </row>
    <row r="4" spans="1:1" x14ac:dyDescent="0.25">
      <c r="A4" s="2" t="s">
        <v>26</v>
      </c>
    </row>
    <row r="5" spans="1:1" x14ac:dyDescent="0.25">
      <c r="A5" s="2" t="s">
        <v>28</v>
      </c>
    </row>
    <row r="6" spans="1:1" x14ac:dyDescent="0.25">
      <c r="A6" s="2" t="s">
        <v>29</v>
      </c>
    </row>
    <row r="7" spans="1:1" x14ac:dyDescent="0.25">
      <c r="A7" s="2" t="s">
        <v>30</v>
      </c>
    </row>
  </sheetData>
  <sheetProtection password="C03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zoomScaleNormal="100" workbookViewId="0">
      <selection activeCell="B19" sqref="B19:D19"/>
    </sheetView>
  </sheetViews>
  <sheetFormatPr defaultColWidth="0" defaultRowHeight="15" zeroHeight="1" x14ac:dyDescent="0.25"/>
  <cols>
    <col min="1" max="1" width="5.42578125" style="155" customWidth="1"/>
    <col min="2" max="2" width="38.28515625" style="156" customWidth="1"/>
    <col min="3" max="5" width="15.7109375" style="156" customWidth="1"/>
    <col min="6" max="6" width="2" style="116" customWidth="1"/>
    <col min="7" max="7" width="11.7109375" style="157" customWidth="1"/>
    <col min="8" max="8" width="2.7109375" style="95" customWidth="1"/>
    <col min="9" max="16384" width="9.140625" style="85" hidden="1"/>
  </cols>
  <sheetData>
    <row r="1" spans="1:8" x14ac:dyDescent="0.25">
      <c r="A1" s="52" t="s">
        <v>0</v>
      </c>
      <c r="B1" s="4"/>
      <c r="C1" s="219" t="str">
        <f>IF('Cover Sheet'!$C$14="","",'Cover Sheet'!$C$14)</f>
        <v/>
      </c>
      <c r="D1" s="219"/>
      <c r="E1" s="219"/>
      <c r="F1" s="12"/>
      <c r="G1" s="12"/>
    </row>
    <row r="2" spans="1:8" x14ac:dyDescent="0.25">
      <c r="A2" s="52" t="s">
        <v>2</v>
      </c>
      <c r="B2" s="4"/>
      <c r="C2" s="220" t="str">
        <f>IF('Cover Sheet'!$C$18="","",'Cover Sheet'!$C$18)</f>
        <v/>
      </c>
      <c r="D2" s="221"/>
      <c r="E2" s="222"/>
      <c r="F2" s="12"/>
      <c r="G2" s="12"/>
    </row>
    <row r="3" spans="1:8" x14ac:dyDescent="0.25">
      <c r="A3" s="52" t="s">
        <v>3</v>
      </c>
      <c r="B3" s="4"/>
      <c r="C3" s="7" t="str">
        <f>IF('Cover Sheet'!C21="","",'Cover Sheet'!$C$21)</f>
        <v/>
      </c>
      <c r="D3" s="1" t="s">
        <v>4</v>
      </c>
      <c r="E3" s="7" t="str">
        <f>IF('Cover Sheet'!$C$22="","",'Cover Sheet'!$C$22)</f>
        <v/>
      </c>
      <c r="F3" s="13"/>
      <c r="G3" s="116"/>
    </row>
    <row r="4" spans="1:8" x14ac:dyDescent="0.25">
      <c r="A4" s="52" t="s">
        <v>5</v>
      </c>
      <c r="B4" s="4"/>
      <c r="C4" s="226" t="s">
        <v>7</v>
      </c>
      <c r="D4" s="226"/>
      <c r="E4" s="226"/>
      <c r="F4" s="14"/>
      <c r="G4" s="14"/>
    </row>
    <row r="5" spans="1:8" x14ac:dyDescent="0.25">
      <c r="A5" s="52" t="s">
        <v>6</v>
      </c>
      <c r="B5" s="4"/>
      <c r="C5" s="226" t="s">
        <v>221</v>
      </c>
      <c r="D5" s="226"/>
      <c r="E5" s="226"/>
      <c r="F5" s="14"/>
      <c r="G5" s="14"/>
    </row>
    <row r="6" spans="1:8" x14ac:dyDescent="0.25">
      <c r="A6" s="95"/>
      <c r="B6" s="95"/>
      <c r="C6" s="95"/>
      <c r="D6" s="95"/>
      <c r="E6" s="95"/>
      <c r="G6" s="116"/>
    </row>
    <row r="7" spans="1:8" x14ac:dyDescent="0.25">
      <c r="A7" s="230" t="s">
        <v>171</v>
      </c>
      <c r="B7" s="230"/>
      <c r="C7" s="230"/>
      <c r="D7" s="230"/>
      <c r="E7" s="230"/>
      <c r="G7" s="116"/>
    </row>
    <row r="8" spans="1:8" ht="15" customHeight="1" x14ac:dyDescent="0.25">
      <c r="A8" s="95"/>
      <c r="B8" s="95"/>
      <c r="C8" s="95"/>
      <c r="D8" s="95"/>
      <c r="E8" s="95"/>
      <c r="G8" s="116"/>
    </row>
    <row r="9" spans="1:8" s="124" customFormat="1" ht="15" customHeight="1" x14ac:dyDescent="0.2">
      <c r="A9" s="117"/>
      <c r="B9" s="118"/>
      <c r="C9" s="119"/>
      <c r="D9" s="120"/>
      <c r="E9" s="121" t="s">
        <v>34</v>
      </c>
      <c r="F9" s="118"/>
      <c r="G9" s="122" t="s">
        <v>66</v>
      </c>
      <c r="H9" s="123"/>
    </row>
    <row r="10" spans="1:8" s="124" customFormat="1" ht="15" customHeight="1" x14ac:dyDescent="0.2">
      <c r="A10" s="125"/>
      <c r="B10" s="126" t="s">
        <v>31</v>
      </c>
      <c r="C10" s="127"/>
      <c r="D10" s="128"/>
      <c r="E10" s="129" t="str">
        <f>IF('Cover Sheet'!C24="","",'Cover Sheet'!C24)</f>
        <v/>
      </c>
      <c r="F10" s="118"/>
      <c r="G10" s="118"/>
      <c r="H10" s="123"/>
    </row>
    <row r="11" spans="1:8" s="124" customFormat="1" ht="15" customHeight="1" x14ac:dyDescent="0.25">
      <c r="A11" s="130">
        <v>1.1000000000000001</v>
      </c>
      <c r="B11" s="223" t="s">
        <v>35</v>
      </c>
      <c r="C11" s="224"/>
      <c r="D11" s="225"/>
      <c r="E11" s="9"/>
      <c r="F11" s="118"/>
      <c r="G11" s="131">
        <f>IF(E11="",0,1)</f>
        <v>0</v>
      </c>
      <c r="H11" s="123"/>
    </row>
    <row r="12" spans="1:8" s="124" customFormat="1" ht="15" customHeight="1" x14ac:dyDescent="0.2">
      <c r="A12" s="130">
        <v>1.2</v>
      </c>
      <c r="B12" s="223" t="s">
        <v>198</v>
      </c>
      <c r="C12" s="224"/>
      <c r="D12" s="225"/>
      <c r="E12" s="132">
        <f>SUM(E13:E14)</f>
        <v>0</v>
      </c>
      <c r="F12" s="118"/>
      <c r="G12" s="118"/>
      <c r="H12" s="123"/>
    </row>
    <row r="13" spans="1:8" s="124" customFormat="1" ht="15" customHeight="1" x14ac:dyDescent="0.2">
      <c r="A13" s="130">
        <v>1.3</v>
      </c>
      <c r="B13" s="242" t="s">
        <v>207</v>
      </c>
      <c r="C13" s="243"/>
      <c r="D13" s="244"/>
      <c r="E13" s="9"/>
      <c r="F13" s="118"/>
      <c r="G13" s="14"/>
      <c r="H13" s="123"/>
    </row>
    <row r="14" spans="1:8" s="124" customFormat="1" ht="15" customHeight="1" x14ac:dyDescent="0.2">
      <c r="A14" s="130">
        <v>1.4</v>
      </c>
      <c r="B14" s="242" t="s">
        <v>208</v>
      </c>
      <c r="C14" s="243"/>
      <c r="D14" s="244"/>
      <c r="E14" s="9"/>
      <c r="F14" s="118"/>
      <c r="G14" s="14"/>
      <c r="H14" s="123"/>
    </row>
    <row r="15" spans="1:8" s="124" customFormat="1" ht="15" customHeight="1" x14ac:dyDescent="0.2">
      <c r="A15" s="130">
        <v>1</v>
      </c>
      <c r="B15" s="223" t="s">
        <v>36</v>
      </c>
      <c r="C15" s="224"/>
      <c r="D15" s="225"/>
      <c r="E15" s="133">
        <f>E11+E12</f>
        <v>0</v>
      </c>
      <c r="F15" s="118"/>
      <c r="G15" s="14"/>
      <c r="H15" s="123"/>
    </row>
    <row r="16" spans="1:8" s="124" customFormat="1" ht="15" customHeight="1" x14ac:dyDescent="0.2">
      <c r="A16" s="231"/>
      <c r="B16" s="232"/>
      <c r="C16" s="232"/>
      <c r="D16" s="232"/>
      <c r="E16" s="232"/>
      <c r="F16" s="118"/>
      <c r="G16" s="118"/>
      <c r="H16" s="123"/>
    </row>
    <row r="17" spans="1:8" s="124" customFormat="1" ht="15" customHeight="1" x14ac:dyDescent="0.25">
      <c r="A17" s="130">
        <v>2.1</v>
      </c>
      <c r="B17" s="223" t="s">
        <v>37</v>
      </c>
      <c r="C17" s="224"/>
      <c r="D17" s="225"/>
      <c r="E17" s="9"/>
      <c r="F17" s="118"/>
      <c r="G17" s="131">
        <f>IF(E17="",0,1)</f>
        <v>0</v>
      </c>
      <c r="H17" s="123"/>
    </row>
    <row r="18" spans="1:8" s="124" customFormat="1" ht="15" customHeight="1" x14ac:dyDescent="0.2">
      <c r="A18" s="130">
        <v>2.2000000000000002</v>
      </c>
      <c r="B18" s="223" t="s">
        <v>206</v>
      </c>
      <c r="C18" s="224"/>
      <c r="D18" s="225"/>
      <c r="E18" s="9"/>
      <c r="F18" s="118"/>
      <c r="G18" s="118"/>
      <c r="H18" s="123"/>
    </row>
    <row r="19" spans="1:8" s="124" customFormat="1" ht="15" customHeight="1" x14ac:dyDescent="0.2">
      <c r="A19" s="130">
        <v>2</v>
      </c>
      <c r="B19" s="223" t="s">
        <v>38</v>
      </c>
      <c r="C19" s="224"/>
      <c r="D19" s="225"/>
      <c r="E19" s="133">
        <f>E17+E18</f>
        <v>0</v>
      </c>
      <c r="F19" s="134"/>
      <c r="G19" s="134"/>
      <c r="H19" s="123"/>
    </row>
    <row r="20" spans="1:8" s="124" customFormat="1" ht="15" customHeight="1" x14ac:dyDescent="0.2">
      <c r="A20" s="231"/>
      <c r="B20" s="232"/>
      <c r="C20" s="232"/>
      <c r="D20" s="232"/>
      <c r="E20" s="232"/>
      <c r="F20" s="134"/>
      <c r="G20" s="134"/>
      <c r="H20" s="123"/>
    </row>
    <row r="21" spans="1:8" s="124" customFormat="1" ht="15" customHeight="1" x14ac:dyDescent="0.2">
      <c r="A21" s="130">
        <v>3</v>
      </c>
      <c r="B21" s="223" t="s">
        <v>39</v>
      </c>
      <c r="C21" s="224"/>
      <c r="D21" s="225"/>
      <c r="E21" s="133">
        <f>E15+E19</f>
        <v>0</v>
      </c>
      <c r="F21" s="134"/>
      <c r="G21" s="134"/>
      <c r="H21" s="123"/>
    </row>
    <row r="22" spans="1:8" s="124" customFormat="1" ht="15" customHeight="1" x14ac:dyDescent="0.2">
      <c r="A22" s="231"/>
      <c r="B22" s="232"/>
      <c r="C22" s="232"/>
      <c r="D22" s="232"/>
      <c r="E22" s="232"/>
      <c r="F22" s="134"/>
      <c r="G22" s="134"/>
      <c r="H22" s="123"/>
    </row>
    <row r="23" spans="1:8" s="124" customFormat="1" ht="15" customHeight="1" x14ac:dyDescent="0.2">
      <c r="A23" s="130">
        <v>4</v>
      </c>
      <c r="B23" s="223" t="s">
        <v>40</v>
      </c>
      <c r="C23" s="224"/>
      <c r="D23" s="225"/>
      <c r="E23" s="133">
        <f>E11+E17</f>
        <v>0</v>
      </c>
      <c r="F23" s="134"/>
      <c r="G23" s="134"/>
      <c r="H23" s="123"/>
    </row>
    <row r="24" spans="1:8" s="124" customFormat="1" ht="15" customHeight="1" x14ac:dyDescent="0.2">
      <c r="A24" s="231"/>
      <c r="B24" s="232"/>
      <c r="C24" s="232"/>
      <c r="D24" s="232"/>
      <c r="E24" s="232"/>
      <c r="F24" s="134"/>
      <c r="G24" s="134"/>
      <c r="H24" s="123"/>
    </row>
    <row r="25" spans="1:8" s="124" customFormat="1" ht="15" customHeight="1" x14ac:dyDescent="0.25">
      <c r="A25" s="130">
        <v>5</v>
      </c>
      <c r="B25" s="223" t="s">
        <v>41</v>
      </c>
      <c r="C25" s="224"/>
      <c r="D25" s="225"/>
      <c r="E25" s="9"/>
      <c r="F25" s="118"/>
      <c r="G25" s="131">
        <f>IF(E25="",0,1)</f>
        <v>0</v>
      </c>
      <c r="H25" s="123"/>
    </row>
    <row r="26" spans="1:8" s="124" customFormat="1" ht="15" customHeight="1" x14ac:dyDescent="0.2">
      <c r="A26" s="231"/>
      <c r="B26" s="232"/>
      <c r="C26" s="232"/>
      <c r="D26" s="232"/>
      <c r="E26" s="241"/>
      <c r="F26" s="118"/>
      <c r="G26" s="118"/>
      <c r="H26" s="123"/>
    </row>
    <row r="27" spans="1:8" s="124" customFormat="1" ht="15" customHeight="1" x14ac:dyDescent="0.2">
      <c r="A27" s="130">
        <v>6</v>
      </c>
      <c r="B27" s="223" t="s">
        <v>42</v>
      </c>
      <c r="C27" s="224"/>
      <c r="D27" s="225"/>
      <c r="E27" s="133">
        <f>E21+E25</f>
        <v>0</v>
      </c>
      <c r="F27" s="118"/>
      <c r="G27" s="118"/>
      <c r="H27" s="123"/>
    </row>
    <row r="28" spans="1:8" s="124" customFormat="1" ht="15" customHeight="1" x14ac:dyDescent="0.2">
      <c r="A28" s="231"/>
      <c r="B28" s="232"/>
      <c r="C28" s="232"/>
      <c r="D28" s="232"/>
      <c r="E28" s="241"/>
      <c r="F28" s="118"/>
      <c r="G28" s="118"/>
      <c r="H28" s="123"/>
    </row>
    <row r="29" spans="1:8" s="124" customFormat="1" ht="15" customHeight="1" x14ac:dyDescent="0.25">
      <c r="A29" s="130">
        <v>7.1</v>
      </c>
      <c r="B29" s="227" t="s">
        <v>189</v>
      </c>
      <c r="C29" s="228"/>
      <c r="D29" s="229"/>
      <c r="E29" s="9"/>
      <c r="F29" s="118"/>
      <c r="G29" s="131">
        <f>IF(E29="",0,1)</f>
        <v>0</v>
      </c>
      <c r="H29" s="123"/>
    </row>
    <row r="30" spans="1:8" s="124" customFormat="1" ht="15" customHeight="1" x14ac:dyDescent="0.25">
      <c r="A30" s="130">
        <v>7.2</v>
      </c>
      <c r="B30" s="223" t="s">
        <v>44</v>
      </c>
      <c r="C30" s="224"/>
      <c r="D30" s="225"/>
      <c r="E30" s="9"/>
      <c r="F30" s="118"/>
      <c r="G30" s="131">
        <f>IF(E30="",0,1)</f>
        <v>0</v>
      </c>
      <c r="H30" s="123"/>
    </row>
    <row r="31" spans="1:8" s="124" customFormat="1" ht="15" customHeight="1" x14ac:dyDescent="0.2">
      <c r="A31" s="130">
        <v>7</v>
      </c>
      <c r="B31" s="223" t="s">
        <v>45</v>
      </c>
      <c r="C31" s="224"/>
      <c r="D31" s="225"/>
      <c r="E31" s="133">
        <f>SUM(E29:E30)</f>
        <v>0</v>
      </c>
      <c r="F31" s="118"/>
      <c r="G31" s="118"/>
      <c r="H31" s="123"/>
    </row>
    <row r="32" spans="1:8" s="124" customFormat="1" ht="15" customHeight="1" x14ac:dyDescent="0.2">
      <c r="A32" s="231"/>
      <c r="B32" s="232"/>
      <c r="C32" s="232"/>
      <c r="D32" s="232"/>
      <c r="E32" s="232"/>
      <c r="F32" s="118"/>
      <c r="G32" s="118"/>
      <c r="H32" s="123"/>
    </row>
    <row r="33" spans="1:8" s="124" customFormat="1" ht="15" customHeight="1" x14ac:dyDescent="0.25">
      <c r="A33" s="130">
        <v>8.1</v>
      </c>
      <c r="B33" s="227" t="s">
        <v>190</v>
      </c>
      <c r="C33" s="228"/>
      <c r="D33" s="229"/>
      <c r="E33" s="9"/>
      <c r="F33" s="118"/>
      <c r="G33" s="131">
        <f>IF(E33="",0,1)</f>
        <v>0</v>
      </c>
      <c r="H33" s="123"/>
    </row>
    <row r="34" spans="1:8" s="124" customFormat="1" ht="15" customHeight="1" x14ac:dyDescent="0.25">
      <c r="A34" s="130">
        <v>8.1999999999999993</v>
      </c>
      <c r="B34" s="227" t="s">
        <v>193</v>
      </c>
      <c r="C34" s="228"/>
      <c r="D34" s="229"/>
      <c r="E34" s="9"/>
      <c r="F34" s="118"/>
      <c r="G34" s="131">
        <f>IF(E34="",0,1)</f>
        <v>0</v>
      </c>
      <c r="H34" s="123"/>
    </row>
    <row r="35" spans="1:8" s="124" customFormat="1" ht="15" customHeight="1" x14ac:dyDescent="0.25">
      <c r="A35" s="130">
        <v>8.3000000000000007</v>
      </c>
      <c r="B35" s="227" t="s">
        <v>194</v>
      </c>
      <c r="C35" s="228"/>
      <c r="D35" s="229"/>
      <c r="E35" s="9"/>
      <c r="F35" s="118"/>
      <c r="G35" s="131">
        <f t="shared" ref="G35:G40" si="0">IF(E35="",0,1)</f>
        <v>0</v>
      </c>
      <c r="H35" s="123"/>
    </row>
    <row r="36" spans="1:8" s="124" customFormat="1" ht="15" customHeight="1" x14ac:dyDescent="0.25">
      <c r="A36" s="130">
        <v>8.4</v>
      </c>
      <c r="B36" s="227" t="s">
        <v>46</v>
      </c>
      <c r="C36" s="228"/>
      <c r="D36" s="229"/>
      <c r="E36" s="9"/>
      <c r="F36" s="118"/>
      <c r="G36" s="131">
        <f t="shared" si="0"/>
        <v>0</v>
      </c>
      <c r="H36" s="123"/>
    </row>
    <row r="37" spans="1:8" s="124" customFormat="1" ht="15" customHeight="1" x14ac:dyDescent="0.25">
      <c r="A37" s="130">
        <v>8.5</v>
      </c>
      <c r="B37" s="227" t="s">
        <v>220</v>
      </c>
      <c r="C37" s="228"/>
      <c r="D37" s="229"/>
      <c r="E37" s="9"/>
      <c r="F37" s="118"/>
      <c r="G37" s="131">
        <f t="shared" si="0"/>
        <v>0</v>
      </c>
      <c r="H37" s="123"/>
    </row>
    <row r="38" spans="1:8" s="124" customFormat="1" ht="15" customHeight="1" x14ac:dyDescent="0.25">
      <c r="A38" s="130">
        <v>8.6</v>
      </c>
      <c r="B38" s="227" t="s">
        <v>47</v>
      </c>
      <c r="C38" s="228"/>
      <c r="D38" s="229"/>
      <c r="E38" s="9"/>
      <c r="F38" s="118"/>
      <c r="G38" s="131">
        <f t="shared" si="0"/>
        <v>0</v>
      </c>
      <c r="H38" s="123"/>
    </row>
    <row r="39" spans="1:8" s="124" customFormat="1" ht="15" customHeight="1" x14ac:dyDescent="0.25">
      <c r="A39" s="130">
        <v>8.6999999999999993</v>
      </c>
      <c r="B39" s="227" t="s">
        <v>67</v>
      </c>
      <c r="C39" s="228"/>
      <c r="D39" s="229"/>
      <c r="E39" s="9"/>
      <c r="F39" s="118"/>
      <c r="G39" s="131">
        <f t="shared" si="0"/>
        <v>0</v>
      </c>
      <c r="H39" s="123"/>
    </row>
    <row r="40" spans="1:8" s="124" customFormat="1" ht="15" customHeight="1" x14ac:dyDescent="0.25">
      <c r="A40" s="130">
        <v>8.8000000000000007</v>
      </c>
      <c r="B40" s="227" t="s">
        <v>48</v>
      </c>
      <c r="C40" s="228"/>
      <c r="D40" s="229"/>
      <c r="E40" s="9"/>
      <c r="F40" s="118"/>
      <c r="G40" s="131">
        <f t="shared" si="0"/>
        <v>0</v>
      </c>
      <c r="H40" s="123"/>
    </row>
    <row r="41" spans="1:8" s="124" customFormat="1" ht="15" customHeight="1" x14ac:dyDescent="0.2">
      <c r="A41" s="130">
        <v>8</v>
      </c>
      <c r="B41" s="223" t="s">
        <v>211</v>
      </c>
      <c r="C41" s="224"/>
      <c r="D41" s="225"/>
      <c r="E41" s="133">
        <f>SUM(E33:E40)</f>
        <v>0</v>
      </c>
      <c r="F41" s="118"/>
      <c r="G41" s="118"/>
      <c r="H41" s="123"/>
    </row>
    <row r="42" spans="1:8" s="124" customFormat="1" ht="15" customHeight="1" x14ac:dyDescent="0.2">
      <c r="A42" s="231"/>
      <c r="B42" s="232"/>
      <c r="C42" s="232"/>
      <c r="D42" s="232"/>
      <c r="E42" s="232"/>
      <c r="F42" s="118"/>
      <c r="G42" s="118"/>
      <c r="H42" s="123"/>
    </row>
    <row r="43" spans="1:8" s="124" customFormat="1" ht="15" customHeight="1" x14ac:dyDescent="0.2">
      <c r="A43" s="130">
        <v>9</v>
      </c>
      <c r="B43" s="223" t="s">
        <v>50</v>
      </c>
      <c r="C43" s="224"/>
      <c r="D43" s="225"/>
      <c r="E43" s="133">
        <f>E31+E41</f>
        <v>0</v>
      </c>
      <c r="F43" s="118"/>
      <c r="G43" s="118"/>
      <c r="H43" s="123"/>
    </row>
    <row r="44" spans="1:8" s="124" customFormat="1" ht="15" customHeight="1" x14ac:dyDescent="0.2">
      <c r="A44" s="231"/>
      <c r="B44" s="232"/>
      <c r="C44" s="232"/>
      <c r="D44" s="232"/>
      <c r="E44" s="232"/>
      <c r="F44" s="118"/>
      <c r="G44" s="118"/>
      <c r="H44" s="123"/>
    </row>
    <row r="45" spans="1:8" s="124" customFormat="1" ht="15" customHeight="1" x14ac:dyDescent="0.2">
      <c r="A45" s="130">
        <v>10</v>
      </c>
      <c r="B45" s="223" t="s">
        <v>51</v>
      </c>
      <c r="C45" s="224"/>
      <c r="D45" s="225"/>
      <c r="E45" s="133">
        <f>E29+E33+E34+E35+E36</f>
        <v>0</v>
      </c>
      <c r="F45" s="118"/>
      <c r="G45" s="118"/>
      <c r="H45" s="123"/>
    </row>
    <row r="46" spans="1:8" s="124" customFormat="1" ht="15" customHeight="1" x14ac:dyDescent="0.2">
      <c r="A46" s="231"/>
      <c r="B46" s="232"/>
      <c r="C46" s="232"/>
      <c r="D46" s="232"/>
      <c r="E46" s="232"/>
      <c r="F46" s="118"/>
      <c r="G46" s="118"/>
      <c r="H46" s="123"/>
    </row>
    <row r="47" spans="1:8" s="124" customFormat="1" ht="15" customHeight="1" x14ac:dyDescent="0.2">
      <c r="A47" s="130">
        <v>11.1</v>
      </c>
      <c r="B47" s="223" t="s">
        <v>52</v>
      </c>
      <c r="C47" s="224"/>
      <c r="D47" s="225"/>
      <c r="E47" s="9"/>
      <c r="F47" s="118"/>
      <c r="G47" s="134"/>
      <c r="H47" s="123"/>
    </row>
    <row r="48" spans="1:8" s="124" customFormat="1" ht="15" customHeight="1" x14ac:dyDescent="0.2">
      <c r="A48" s="130">
        <v>11.2</v>
      </c>
      <c r="B48" s="223" t="s">
        <v>53</v>
      </c>
      <c r="C48" s="224"/>
      <c r="D48" s="225"/>
      <c r="E48" s="9"/>
      <c r="F48" s="118"/>
      <c r="G48" s="134"/>
      <c r="H48" s="123"/>
    </row>
    <row r="49" spans="1:8" s="124" customFormat="1" ht="15" customHeight="1" x14ac:dyDescent="0.25">
      <c r="A49" s="130">
        <v>11.3</v>
      </c>
      <c r="B49" s="223" t="s">
        <v>54</v>
      </c>
      <c r="C49" s="224"/>
      <c r="D49" s="225"/>
      <c r="E49" s="9"/>
      <c r="F49" s="118"/>
      <c r="G49" s="131">
        <f t="shared" ref="G49" si="1">IF(E49="",0,1)</f>
        <v>0</v>
      </c>
      <c r="H49" s="123"/>
    </row>
    <row r="50" spans="1:8" s="124" customFormat="1" ht="15" customHeight="1" x14ac:dyDescent="0.2">
      <c r="A50" s="130">
        <v>11.4</v>
      </c>
      <c r="B50" s="223" t="s">
        <v>55</v>
      </c>
      <c r="C50" s="224"/>
      <c r="D50" s="225"/>
      <c r="E50" s="9"/>
      <c r="F50" s="118"/>
      <c r="G50" s="134"/>
      <c r="H50" s="123"/>
    </row>
    <row r="51" spans="1:8" s="124" customFormat="1" ht="15" customHeight="1" x14ac:dyDescent="0.2">
      <c r="A51" s="130">
        <v>11.5</v>
      </c>
      <c r="B51" s="223" t="s">
        <v>56</v>
      </c>
      <c r="C51" s="224"/>
      <c r="D51" s="225"/>
      <c r="E51" s="9"/>
      <c r="F51" s="118"/>
      <c r="G51" s="134"/>
      <c r="H51" s="123"/>
    </row>
    <row r="52" spans="1:8" s="124" customFormat="1" ht="15" customHeight="1" x14ac:dyDescent="0.2">
      <c r="A52" s="130">
        <v>11.6</v>
      </c>
      <c r="B52" s="227" t="s">
        <v>185</v>
      </c>
      <c r="C52" s="228"/>
      <c r="D52" s="229"/>
      <c r="E52" s="9"/>
      <c r="F52" s="118"/>
      <c r="G52" s="134"/>
      <c r="H52" s="123"/>
    </row>
    <row r="53" spans="1:8" s="124" customFormat="1" ht="15" customHeight="1" x14ac:dyDescent="0.2">
      <c r="A53" s="130">
        <v>11.7</v>
      </c>
      <c r="B53" s="223" t="s">
        <v>57</v>
      </c>
      <c r="C53" s="224"/>
      <c r="D53" s="225"/>
      <c r="E53" s="9"/>
      <c r="F53" s="118"/>
      <c r="G53" s="134"/>
      <c r="H53" s="123"/>
    </row>
    <row r="54" spans="1:8" s="124" customFormat="1" ht="15" customHeight="1" x14ac:dyDescent="0.2">
      <c r="A54" s="130">
        <v>11</v>
      </c>
      <c r="B54" s="223" t="s">
        <v>58</v>
      </c>
      <c r="C54" s="224"/>
      <c r="D54" s="225"/>
      <c r="E54" s="133">
        <f>SUM(E47:E53)</f>
        <v>0</v>
      </c>
      <c r="F54" s="118"/>
      <c r="G54" s="118"/>
      <c r="H54" s="123"/>
    </row>
    <row r="55" spans="1:8" s="124" customFormat="1" ht="15" customHeight="1" x14ac:dyDescent="0.2">
      <c r="A55" s="231"/>
      <c r="B55" s="232"/>
      <c r="C55" s="232"/>
      <c r="D55" s="232"/>
      <c r="E55" s="232"/>
      <c r="F55" s="118"/>
      <c r="G55" s="118"/>
      <c r="H55" s="123"/>
    </row>
    <row r="56" spans="1:8" s="124" customFormat="1" ht="15" customHeight="1" x14ac:dyDescent="0.2">
      <c r="A56" s="130">
        <v>12</v>
      </c>
      <c r="B56" s="223" t="s">
        <v>59</v>
      </c>
      <c r="C56" s="224"/>
      <c r="D56" s="225"/>
      <c r="E56" s="133">
        <f>E43+E54</f>
        <v>0</v>
      </c>
      <c r="F56" s="118"/>
      <c r="G56" s="118"/>
      <c r="H56" s="123"/>
    </row>
    <row r="57" spans="1:8" s="124" customFormat="1" ht="15" customHeight="1" x14ac:dyDescent="0.2">
      <c r="A57" s="231"/>
      <c r="B57" s="232"/>
      <c r="C57" s="232"/>
      <c r="D57" s="232"/>
      <c r="E57" s="241"/>
      <c r="F57" s="118"/>
      <c r="G57" s="118"/>
      <c r="H57" s="123"/>
    </row>
    <row r="58" spans="1:8" s="124" customFormat="1" ht="15" customHeight="1" x14ac:dyDescent="0.2">
      <c r="A58" s="130">
        <v>13</v>
      </c>
      <c r="B58" s="223" t="s">
        <v>183</v>
      </c>
      <c r="C58" s="224"/>
      <c r="D58" s="225"/>
      <c r="E58" s="133">
        <f>E27-E56</f>
        <v>0</v>
      </c>
      <c r="F58" s="118"/>
      <c r="G58" s="135">
        <f>IF(OR('Cover Sheet'!C18="Long Term Business",E11="",E17="",E29="",E33="",E34="",E35="",E49=""),0,1)</f>
        <v>0</v>
      </c>
      <c r="H58" s="123"/>
    </row>
    <row r="59" spans="1:8" s="124" customFormat="1" ht="15" customHeight="1" x14ac:dyDescent="0.2">
      <c r="A59" s="231"/>
      <c r="B59" s="232"/>
      <c r="C59" s="232"/>
      <c r="D59" s="232"/>
      <c r="E59" s="232"/>
      <c r="F59" s="118"/>
      <c r="G59" s="118"/>
      <c r="H59" s="123"/>
    </row>
    <row r="60" spans="1:8" s="124" customFormat="1" ht="15" customHeight="1" x14ac:dyDescent="0.2">
      <c r="A60" s="136"/>
      <c r="B60" s="137" t="s">
        <v>68</v>
      </c>
      <c r="C60" s="138"/>
      <c r="D60" s="138"/>
      <c r="E60" s="139"/>
      <c r="F60" s="118"/>
      <c r="G60" s="118"/>
      <c r="H60" s="123"/>
    </row>
    <row r="61" spans="1:8" s="124" customFormat="1" ht="27" customHeight="1" x14ac:dyDescent="0.2">
      <c r="A61" s="140" t="s">
        <v>69</v>
      </c>
      <c r="B61" s="239" t="s">
        <v>215</v>
      </c>
      <c r="C61" s="239"/>
      <c r="D61" s="239"/>
      <c r="E61" s="240"/>
      <c r="F61" s="118"/>
      <c r="G61" s="118"/>
      <c r="H61" s="123"/>
    </row>
    <row r="62" spans="1:8" s="124" customFormat="1" ht="54.6" customHeight="1" x14ac:dyDescent="0.2">
      <c r="A62" s="140" t="s">
        <v>70</v>
      </c>
      <c r="B62" s="239" t="s">
        <v>216</v>
      </c>
      <c r="C62" s="239"/>
      <c r="D62" s="239"/>
      <c r="E62" s="240"/>
      <c r="F62" s="118"/>
      <c r="G62" s="118"/>
      <c r="H62" s="123"/>
    </row>
    <row r="63" spans="1:8" s="124" customFormat="1" ht="27" customHeight="1" x14ac:dyDescent="0.2">
      <c r="A63" s="140" t="s">
        <v>170</v>
      </c>
      <c r="B63" s="239" t="s">
        <v>204</v>
      </c>
      <c r="C63" s="239"/>
      <c r="D63" s="239"/>
      <c r="E63" s="240"/>
      <c r="F63" s="118"/>
      <c r="G63" s="118"/>
      <c r="H63" s="123"/>
    </row>
    <row r="64" spans="1:8" s="124" customFormat="1" ht="27" customHeight="1" x14ac:dyDescent="0.2">
      <c r="A64" s="141"/>
      <c r="B64" s="142"/>
      <c r="C64" s="142"/>
      <c r="D64" s="142"/>
      <c r="E64" s="142"/>
      <c r="F64" s="118"/>
      <c r="G64" s="118"/>
      <c r="H64" s="123"/>
    </row>
    <row r="65" spans="1:8" s="124" customFormat="1" ht="12.75" customHeight="1" x14ac:dyDescent="0.2">
      <c r="A65" s="143"/>
      <c r="B65" s="144"/>
      <c r="C65" s="144"/>
      <c r="D65" s="144"/>
      <c r="E65" s="144"/>
      <c r="F65" s="118"/>
      <c r="G65" s="118"/>
      <c r="H65" s="123"/>
    </row>
    <row r="66" spans="1:8" s="124" customFormat="1" ht="12.75" hidden="1" customHeight="1" x14ac:dyDescent="0.2">
      <c r="A66" s="143"/>
      <c r="B66" s="144"/>
      <c r="C66" s="144"/>
      <c r="D66" s="144"/>
      <c r="E66" s="144"/>
      <c r="F66" s="118"/>
      <c r="G66" s="118"/>
      <c r="H66" s="123"/>
    </row>
    <row r="67" spans="1:8" s="124" customFormat="1" ht="12.75" hidden="1" customHeight="1" x14ac:dyDescent="0.2">
      <c r="A67" s="145"/>
      <c r="B67" s="146" t="s">
        <v>188</v>
      </c>
      <c r="C67" s="147"/>
      <c r="D67" s="147"/>
      <c r="E67" s="148"/>
      <c r="F67" s="118"/>
      <c r="G67" s="118"/>
      <c r="H67" s="123"/>
    </row>
    <row r="68" spans="1:8" s="124" customFormat="1" ht="12.75" hidden="1" customHeight="1" x14ac:dyDescent="0.2">
      <c r="A68" s="149">
        <v>14</v>
      </c>
      <c r="B68" s="236" t="s">
        <v>61</v>
      </c>
      <c r="C68" s="237"/>
      <c r="D68" s="238"/>
      <c r="E68" s="150" t="str">
        <f>IF(OR(E43=0,E21=0),"",E43/E21)</f>
        <v/>
      </c>
      <c r="F68" s="118"/>
      <c r="G68" s="118"/>
      <c r="H68" s="123"/>
    </row>
    <row r="69" spans="1:8" s="124" customFormat="1" ht="12.75" hidden="1" customHeight="1" x14ac:dyDescent="0.2">
      <c r="A69" s="149">
        <v>15</v>
      </c>
      <c r="B69" s="236" t="s">
        <v>62</v>
      </c>
      <c r="C69" s="237"/>
      <c r="D69" s="238"/>
      <c r="E69" s="150" t="str">
        <f>IF(OR(E23=0,E45=0),"",E45/E23)</f>
        <v/>
      </c>
      <c r="F69" s="118"/>
      <c r="G69" s="118"/>
      <c r="H69" s="123"/>
    </row>
    <row r="70" spans="1:8" s="124" customFormat="1" ht="12.75" hidden="1" customHeight="1" x14ac:dyDescent="0.2">
      <c r="A70" s="149">
        <v>16</v>
      </c>
      <c r="B70" s="236" t="s">
        <v>63</v>
      </c>
      <c r="C70" s="237"/>
      <c r="D70" s="238"/>
      <c r="E70" s="150" t="str">
        <f>IF(OR(E21=0,E56=0),"",E56/E21)</f>
        <v/>
      </c>
      <c r="F70" s="118"/>
      <c r="G70" s="118"/>
      <c r="H70" s="123"/>
    </row>
    <row r="71" spans="1:8" s="124" customFormat="1" ht="12.75" hidden="1" customHeight="1" x14ac:dyDescent="0.2">
      <c r="A71" s="149">
        <v>17</v>
      </c>
      <c r="B71" s="236" t="s">
        <v>64</v>
      </c>
      <c r="C71" s="237"/>
      <c r="D71" s="238"/>
      <c r="E71" s="150" t="str">
        <f>IF(OR(E23=0,E45=0,E54=0),"",(E45+E54)/E23)</f>
        <v/>
      </c>
      <c r="F71" s="118"/>
      <c r="G71" s="118"/>
      <c r="H71" s="123"/>
    </row>
    <row r="72" spans="1:8" s="124" customFormat="1" ht="26.25" hidden="1" customHeight="1" x14ac:dyDescent="0.2">
      <c r="A72" s="149">
        <v>18</v>
      </c>
      <c r="B72" s="233" t="s">
        <v>175</v>
      </c>
      <c r="C72" s="234"/>
      <c r="D72" s="235"/>
      <c r="E72" s="150" t="str">
        <f>IF(OR(E11="",E54=0),"",E54/E11)</f>
        <v/>
      </c>
      <c r="F72" s="118"/>
      <c r="G72" s="118"/>
      <c r="H72" s="123"/>
    </row>
    <row r="73" spans="1:8" ht="12.75" hidden="1" customHeight="1" x14ac:dyDescent="0.25">
      <c r="A73" s="151"/>
      <c r="B73" s="152"/>
      <c r="C73" s="152"/>
      <c r="D73" s="152"/>
      <c r="E73" s="153"/>
      <c r="G73" s="116"/>
    </row>
    <row r="74" spans="1:8" s="95" customFormat="1" hidden="1" x14ac:dyDescent="0.25">
      <c r="A74" s="154"/>
      <c r="B74" s="116"/>
      <c r="C74" s="116"/>
      <c r="D74" s="116"/>
      <c r="E74" s="116"/>
      <c r="F74" s="116"/>
      <c r="G74" s="116"/>
    </row>
    <row r="75" spans="1:8" s="95" customFormat="1" hidden="1" x14ac:dyDescent="0.25">
      <c r="A75" s="154"/>
      <c r="B75" s="116"/>
      <c r="C75" s="116"/>
      <c r="D75" s="116"/>
      <c r="E75" s="116"/>
      <c r="F75" s="116"/>
      <c r="G75" s="116"/>
    </row>
    <row r="76" spans="1:8" hidden="1" x14ac:dyDescent="0.25">
      <c r="A76" s="154"/>
      <c r="B76" s="116"/>
      <c r="C76" s="116"/>
      <c r="D76" s="116"/>
      <c r="E76" s="116"/>
      <c r="G76" s="116"/>
    </row>
    <row r="77" spans="1:8" hidden="1" x14ac:dyDescent="0.25">
      <c r="A77" s="154"/>
      <c r="B77" s="116"/>
      <c r="C77" s="116"/>
      <c r="D77" s="116"/>
      <c r="E77" s="116"/>
      <c r="G77" s="116"/>
    </row>
    <row r="78" spans="1:8" hidden="1" x14ac:dyDescent="0.25">
      <c r="A78" s="154"/>
      <c r="B78" s="116"/>
      <c r="C78" s="116"/>
      <c r="D78" s="116"/>
      <c r="E78" s="116"/>
      <c r="G78" s="116"/>
    </row>
    <row r="79" spans="1:8" hidden="1" x14ac:dyDescent="0.25"/>
    <row r="80" spans="1:8"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sheetData>
  <sheetProtection password="C037" sheet="1" objects="1" scenarios="1"/>
  <mergeCells count="62">
    <mergeCell ref="B38:D38"/>
    <mergeCell ref="B13:D13"/>
    <mergeCell ref="B14:D14"/>
    <mergeCell ref="B25:D25"/>
    <mergeCell ref="A26:E26"/>
    <mergeCell ref="B27:D27"/>
    <mergeCell ref="B33:D33"/>
    <mergeCell ref="A28:E28"/>
    <mergeCell ref="A32:E32"/>
    <mergeCell ref="A22:E22"/>
    <mergeCell ref="A24:E24"/>
    <mergeCell ref="B29:D29"/>
    <mergeCell ref="B30:D30"/>
    <mergeCell ref="B31:D31"/>
    <mergeCell ref="B34:D34"/>
    <mergeCell ref="B69:D69"/>
    <mergeCell ref="B70:D70"/>
    <mergeCell ref="B71:D71"/>
    <mergeCell ref="B39:D39"/>
    <mergeCell ref="B63:E63"/>
    <mergeCell ref="A57:E57"/>
    <mergeCell ref="A59:E59"/>
    <mergeCell ref="B41:D41"/>
    <mergeCell ref="B43:D43"/>
    <mergeCell ref="B47:D47"/>
    <mergeCell ref="B56:D56"/>
    <mergeCell ref="A55:E55"/>
    <mergeCell ref="B62:E62"/>
    <mergeCell ref="B54:D54"/>
    <mergeCell ref="B40:D40"/>
    <mergeCell ref="B72:D72"/>
    <mergeCell ref="B52:D52"/>
    <mergeCell ref="B35:D35"/>
    <mergeCell ref="B36:D36"/>
    <mergeCell ref="B45:D45"/>
    <mergeCell ref="B58:D58"/>
    <mergeCell ref="A42:E42"/>
    <mergeCell ref="A44:E44"/>
    <mergeCell ref="A46:E46"/>
    <mergeCell ref="B68:D68"/>
    <mergeCell ref="B61:E61"/>
    <mergeCell ref="B48:D48"/>
    <mergeCell ref="B49:D49"/>
    <mergeCell ref="B50:D50"/>
    <mergeCell ref="B51:D51"/>
    <mergeCell ref="B53:D53"/>
    <mergeCell ref="C1:E1"/>
    <mergeCell ref="C2:E2"/>
    <mergeCell ref="B11:D11"/>
    <mergeCell ref="C4:E4"/>
    <mergeCell ref="B37:D37"/>
    <mergeCell ref="B17:D17"/>
    <mergeCell ref="B18:D18"/>
    <mergeCell ref="B19:D19"/>
    <mergeCell ref="B21:D21"/>
    <mergeCell ref="B23:D23"/>
    <mergeCell ref="A7:E7"/>
    <mergeCell ref="B15:D15"/>
    <mergeCell ref="A16:E16"/>
    <mergeCell ref="A20:E20"/>
    <mergeCell ref="B12:D12"/>
    <mergeCell ref="C5:E5"/>
  </mergeCells>
  <conditionalFormatting sqref="E58">
    <cfRule type="expression" dxfId="6" priority="11">
      <formula>$G$58=0</formula>
    </cfRule>
  </conditionalFormatting>
  <dataValidations count="2">
    <dataValidation type="decimal" allowBlank="1" showInputMessage="1" showErrorMessage="1" error="Please input a numerical value." sqref="E11:E14 E53 E25 E29:E30 E47:E51 E17:E18 E33:E40">
      <formula1>-1E+26</formula1>
      <formula2>1E+30</formula2>
    </dataValidation>
    <dataValidation type="decimal" allowBlank="1" showInputMessage="1" showErrorMessage="1" error="Please input a negative numerical value." sqref="E52">
      <formula1>-1E+26</formula1>
      <formula2>0</formula2>
    </dataValidation>
  </dataValidations>
  <pageMargins left="0.70866141732283472" right="0.70866141732283472" top="0.55118110236220474" bottom="0.55118110236220474" header="0.31496062992125984" footer="0.31496062992125984"/>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iconSet" priority="37" id="{F51CBC00-CD9D-4320-A169-26C2DE5E716B}">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G29</xm:sqref>
        </x14:conditionalFormatting>
        <x14:conditionalFormatting xmlns:xm="http://schemas.microsoft.com/office/excel/2006/main">
          <x14:cfRule type="iconSet" priority="28" id="{0C5C63B1-05B3-493E-9BD1-8A63BCD766E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G30</xm:sqref>
        </x14:conditionalFormatting>
        <x14:conditionalFormatting xmlns:xm="http://schemas.microsoft.com/office/excel/2006/main">
          <x14:cfRule type="iconSet" priority="23" id="{8C5B9376-F7F2-4959-BEB5-9C5981E53623}">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G25</xm:sqref>
        </x14:conditionalFormatting>
        <x14:conditionalFormatting xmlns:xm="http://schemas.microsoft.com/office/excel/2006/main">
          <x14:cfRule type="iconSet" priority="21" id="{8A466C83-6BDD-4CAA-9A68-CE9D89B2CFAB}">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G11</xm:sqref>
        </x14:conditionalFormatting>
        <x14:conditionalFormatting xmlns:xm="http://schemas.microsoft.com/office/excel/2006/main">
          <x14:cfRule type="iconSet" priority="19" id="{00DF91A7-7F90-4483-AE97-E8A63405ABDE}">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G17</xm:sqref>
        </x14:conditionalFormatting>
        <x14:conditionalFormatting xmlns:xm="http://schemas.microsoft.com/office/excel/2006/main">
          <x14:cfRule type="iconSet" priority="41" id="{15867DBF-AC14-481C-83C9-0C4055BED580}">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G49</xm:sqref>
        </x14:conditionalFormatting>
        <x14:conditionalFormatting xmlns:xm="http://schemas.microsoft.com/office/excel/2006/main">
          <x14:cfRule type="iconSet" priority="107" id="{C35A9B7D-9EBD-45D4-96C1-C1A048AE33CC}">
            <x14:iconSet iconSet="3Symbols" showValue="0" custom="1">
              <x14:cfvo type="percent">
                <xm:f>0</xm:f>
              </x14:cfvo>
              <x14:cfvo type="num" gte="0">
                <xm:f>0</xm:f>
              </x14:cfvo>
              <x14:cfvo type="num" gte="0">
                <xm:f>0</xm:f>
              </x14:cfvo>
              <x14:cfIcon iconSet="3Symbols" iconId="0"/>
              <x14:cfIcon iconSet="3Symbols" iconId="1"/>
              <x14:cfIcon iconSet="3Symbols" iconId="2"/>
            </x14:iconSet>
          </x14:cfRule>
          <xm:sqref>G33:G40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E60"/>
  <sheetViews>
    <sheetView zoomScale="115" zoomScaleNormal="115" workbookViewId="0">
      <selection activeCell="A21" sqref="A21"/>
    </sheetView>
  </sheetViews>
  <sheetFormatPr defaultRowHeight="12.75" x14ac:dyDescent="0.2"/>
  <cols>
    <col min="1" max="1" width="79.7109375" style="5" bestFit="1" customWidth="1"/>
    <col min="2" max="2" width="18.28515625" style="5" customWidth="1"/>
    <col min="3" max="16384" width="9.140625" style="5"/>
  </cols>
  <sheetData>
    <row r="2" spans="1:5" x14ac:dyDescent="0.2">
      <c r="A2" s="245" t="s">
        <v>179</v>
      </c>
      <c r="B2" s="245"/>
      <c r="C2" s="33"/>
      <c r="D2" s="33"/>
      <c r="E2" s="33"/>
    </row>
    <row r="4" spans="1:5" x14ac:dyDescent="0.2">
      <c r="A4" s="27" t="s">
        <v>33</v>
      </c>
      <c r="B4" s="8" t="s">
        <v>34</v>
      </c>
    </row>
    <row r="5" spans="1:5" x14ac:dyDescent="0.2">
      <c r="A5" s="28" t="s">
        <v>31</v>
      </c>
      <c r="B5" s="8" t="s">
        <v>32</v>
      </c>
    </row>
    <row r="6" spans="1:5" x14ac:dyDescent="0.2">
      <c r="A6" s="29" t="s">
        <v>35</v>
      </c>
      <c r="B6" s="22">
        <f>IF('Cover Sheet'!$C$25="",0,QNST01!E11/'Cover Sheet'!$C$25)</f>
        <v>0</v>
      </c>
    </row>
    <row r="7" spans="1:5" x14ac:dyDescent="0.2">
      <c r="A7" s="54" t="s">
        <v>198</v>
      </c>
      <c r="B7" s="22">
        <f>IF('Cover Sheet'!$C$25="",0,QNST01!E12/'Cover Sheet'!$C$25)</f>
        <v>0</v>
      </c>
    </row>
    <row r="8" spans="1:5" x14ac:dyDescent="0.2">
      <c r="A8" s="55" t="s">
        <v>207</v>
      </c>
      <c r="B8" s="22">
        <f>IF('Cover Sheet'!$C$25="",0,QNST01!E13/'Cover Sheet'!$C$25)</f>
        <v>0</v>
      </c>
    </row>
    <row r="9" spans="1:5" x14ac:dyDescent="0.2">
      <c r="A9" s="55" t="s">
        <v>208</v>
      </c>
      <c r="B9" s="22">
        <f>IF('Cover Sheet'!$C$25="",0,QNST01!E14/'Cover Sheet'!$C$25)</f>
        <v>0</v>
      </c>
    </row>
    <row r="10" spans="1:5" x14ac:dyDescent="0.2">
      <c r="A10" s="27" t="s">
        <v>36</v>
      </c>
      <c r="B10" s="23">
        <f>B6+B7</f>
        <v>0</v>
      </c>
    </row>
    <row r="11" spans="1:5" x14ac:dyDescent="0.2">
      <c r="A11" s="29"/>
      <c r="B11" s="22"/>
    </row>
    <row r="12" spans="1:5" x14ac:dyDescent="0.2">
      <c r="A12" s="29" t="s">
        <v>37</v>
      </c>
      <c r="B12" s="22">
        <f>IF('Cover Sheet'!$C$25="",0,QNST01!E17/'Cover Sheet'!$C$25)</f>
        <v>0</v>
      </c>
    </row>
    <row r="13" spans="1:5" x14ac:dyDescent="0.2">
      <c r="A13" s="29" t="s">
        <v>206</v>
      </c>
      <c r="B13" s="22">
        <f>IF('Cover Sheet'!$C$25="",0,QNST01!E18/'Cover Sheet'!$C$25)</f>
        <v>0</v>
      </c>
    </row>
    <row r="14" spans="1:5" x14ac:dyDescent="0.2">
      <c r="A14" s="29" t="s">
        <v>38</v>
      </c>
      <c r="B14" s="22">
        <f>IF('Cover Sheet'!$C$25="",0,QNST01!E19/'Cover Sheet'!$C$25)</f>
        <v>0</v>
      </c>
    </row>
    <row r="15" spans="1:5" x14ac:dyDescent="0.2">
      <c r="A15" s="55"/>
      <c r="B15" s="22"/>
    </row>
    <row r="16" spans="1:5" x14ac:dyDescent="0.2">
      <c r="A16" s="27" t="s">
        <v>39</v>
      </c>
      <c r="B16" s="24">
        <f>SUM(B10+B14)</f>
        <v>0</v>
      </c>
    </row>
    <row r="17" spans="1:2" x14ac:dyDescent="0.2">
      <c r="A17" s="29"/>
      <c r="B17" s="22"/>
    </row>
    <row r="18" spans="1:2" x14ac:dyDescent="0.2">
      <c r="A18" s="27" t="s">
        <v>40</v>
      </c>
      <c r="B18" s="24">
        <f>SUM(B6,B12)</f>
        <v>0</v>
      </c>
    </row>
    <row r="19" spans="1:2" x14ac:dyDescent="0.2">
      <c r="A19" s="29"/>
      <c r="B19" s="22"/>
    </row>
    <row r="20" spans="1:2" x14ac:dyDescent="0.2">
      <c r="A20" s="29" t="s">
        <v>41</v>
      </c>
      <c r="B20" s="22">
        <f>IF('Cover Sheet'!$C$25="",0,QNST01!E25/'Cover Sheet'!$C$25)</f>
        <v>0</v>
      </c>
    </row>
    <row r="21" spans="1:2" x14ac:dyDescent="0.2">
      <c r="A21" s="29"/>
      <c r="B21" s="22"/>
    </row>
    <row r="22" spans="1:2" x14ac:dyDescent="0.2">
      <c r="A22" s="27" t="s">
        <v>42</v>
      </c>
      <c r="B22" s="24">
        <f>SUM(B16,B20)</f>
        <v>0</v>
      </c>
    </row>
    <row r="23" spans="1:2" x14ac:dyDescent="0.2">
      <c r="A23" s="29"/>
      <c r="B23" s="22"/>
    </row>
    <row r="24" spans="1:2" x14ac:dyDescent="0.2">
      <c r="A24" s="59" t="s">
        <v>189</v>
      </c>
      <c r="B24" s="22">
        <f>IF('Cover Sheet'!$C$25="",0,QNST01!E29/'Cover Sheet'!$C$25)</f>
        <v>0</v>
      </c>
    </row>
    <row r="25" spans="1:2" x14ac:dyDescent="0.2">
      <c r="A25" s="29" t="s">
        <v>65</v>
      </c>
      <c r="B25" s="22">
        <f>IF('Cover Sheet'!$C$25="",0,QNST01!E30/'Cover Sheet'!$C$25)</f>
        <v>0</v>
      </c>
    </row>
    <row r="26" spans="1:2" x14ac:dyDescent="0.2">
      <c r="A26" s="27" t="s">
        <v>45</v>
      </c>
      <c r="B26" s="24">
        <f>SUM(B24:B25)</f>
        <v>0</v>
      </c>
    </row>
    <row r="27" spans="1:2" x14ac:dyDescent="0.2">
      <c r="A27" s="29"/>
      <c r="B27" s="22"/>
    </row>
    <row r="28" spans="1:2" x14ac:dyDescent="0.2">
      <c r="A28" s="59" t="s">
        <v>190</v>
      </c>
      <c r="B28" s="22">
        <f>IF('Cover Sheet'!$C$25="",0,QNST01!E33/'Cover Sheet'!$C$25)</f>
        <v>0</v>
      </c>
    </row>
    <row r="29" spans="1:2" x14ac:dyDescent="0.2">
      <c r="A29" s="59" t="s">
        <v>193</v>
      </c>
      <c r="B29" s="22">
        <f>IF('Cover Sheet'!$C$25="",0,QNST01!E34/'Cover Sheet'!$C$25)</f>
        <v>0</v>
      </c>
    </row>
    <row r="30" spans="1:2" x14ac:dyDescent="0.2">
      <c r="A30" s="59" t="s">
        <v>194</v>
      </c>
      <c r="B30" s="22">
        <f>IF('Cover Sheet'!$C$25="",0,QNST01!E35/'Cover Sheet'!$C$25)</f>
        <v>0</v>
      </c>
    </row>
    <row r="31" spans="1:2" x14ac:dyDescent="0.2">
      <c r="A31" s="59" t="s">
        <v>46</v>
      </c>
      <c r="B31" s="22">
        <f>IF('Cover Sheet'!$C$25="",0,QNST01!E36/'Cover Sheet'!$C$25)</f>
        <v>0</v>
      </c>
    </row>
    <row r="32" spans="1:2" x14ac:dyDescent="0.2">
      <c r="A32" s="59" t="s">
        <v>191</v>
      </c>
      <c r="B32" s="22">
        <f>IF('Cover Sheet'!$C$25="",0,QNST01!E37/'Cover Sheet'!$C$25)</f>
        <v>0</v>
      </c>
    </row>
    <row r="33" spans="1:2" x14ac:dyDescent="0.2">
      <c r="A33" s="59" t="s">
        <v>47</v>
      </c>
      <c r="B33" s="22">
        <f>IF('Cover Sheet'!$C$25="",0,QNST01!E38/'Cover Sheet'!$C$25)</f>
        <v>0</v>
      </c>
    </row>
    <row r="34" spans="1:2" x14ac:dyDescent="0.2">
      <c r="A34" s="59" t="s">
        <v>67</v>
      </c>
      <c r="B34" s="22">
        <f>IF('Cover Sheet'!$C$25="",0,QNST01!E39/'Cover Sheet'!$C$25)</f>
        <v>0</v>
      </c>
    </row>
    <row r="35" spans="1:2" x14ac:dyDescent="0.2">
      <c r="A35" s="29" t="s">
        <v>48</v>
      </c>
      <c r="B35" s="22">
        <f>IF('Cover Sheet'!$C$25="",0,QNST01!E40/'Cover Sheet'!$C$25)</f>
        <v>0</v>
      </c>
    </row>
    <row r="36" spans="1:2" x14ac:dyDescent="0.2">
      <c r="A36" s="28" t="s">
        <v>211</v>
      </c>
      <c r="B36" s="24">
        <f>SUM(B28:B35)</f>
        <v>0</v>
      </c>
    </row>
    <row r="37" spans="1:2" x14ac:dyDescent="0.2">
      <c r="A37" s="29"/>
      <c r="B37" s="22"/>
    </row>
    <row r="38" spans="1:2" x14ac:dyDescent="0.2">
      <c r="A38" s="27" t="s">
        <v>50</v>
      </c>
      <c r="B38" s="24">
        <f>SUM(B26,B36)</f>
        <v>0</v>
      </c>
    </row>
    <row r="39" spans="1:2" x14ac:dyDescent="0.2">
      <c r="A39" s="29"/>
      <c r="B39" s="22"/>
    </row>
    <row r="40" spans="1:2" x14ac:dyDescent="0.2">
      <c r="A40" s="27" t="s">
        <v>51</v>
      </c>
      <c r="B40" s="24">
        <f>SUM(B24,B28,B29,B30,B31)</f>
        <v>0</v>
      </c>
    </row>
    <row r="41" spans="1:2" x14ac:dyDescent="0.2">
      <c r="A41" s="29"/>
      <c r="B41" s="22"/>
    </row>
    <row r="42" spans="1:2" x14ac:dyDescent="0.2">
      <c r="A42" s="29" t="s">
        <v>52</v>
      </c>
      <c r="B42" s="22">
        <f>IF('Cover Sheet'!$C$25="",0,QNST01!E47/'Cover Sheet'!$C$25)</f>
        <v>0</v>
      </c>
    </row>
    <row r="43" spans="1:2" x14ac:dyDescent="0.2">
      <c r="A43" s="29" t="s">
        <v>53</v>
      </c>
      <c r="B43" s="22">
        <f>IF('Cover Sheet'!$C$25="",0,QNST01!E48/'Cover Sheet'!$C$25)</f>
        <v>0</v>
      </c>
    </row>
    <row r="44" spans="1:2" x14ac:dyDescent="0.2">
      <c r="A44" s="29" t="s">
        <v>54</v>
      </c>
      <c r="B44" s="22">
        <f>IF('Cover Sheet'!$C$25="",0,QNST01!E49/'Cover Sheet'!$C$25)</f>
        <v>0</v>
      </c>
    </row>
    <row r="45" spans="1:2" x14ac:dyDescent="0.2">
      <c r="A45" s="29" t="s">
        <v>55</v>
      </c>
      <c r="B45" s="22">
        <f>IF('Cover Sheet'!$C$25="",0,QNST01!E50/'Cover Sheet'!$C$25)</f>
        <v>0</v>
      </c>
    </row>
    <row r="46" spans="1:2" x14ac:dyDescent="0.2">
      <c r="A46" s="29" t="s">
        <v>56</v>
      </c>
      <c r="B46" s="22">
        <f>IF('Cover Sheet'!$C$25="",0,QNST01!E51/'Cover Sheet'!$C$25)</f>
        <v>0</v>
      </c>
    </row>
    <row r="47" spans="1:2" x14ac:dyDescent="0.2">
      <c r="A47" s="29" t="s">
        <v>176</v>
      </c>
      <c r="B47" s="22">
        <f>IF('Cover Sheet'!$C$25="",0,QNST01!E52/'Cover Sheet'!$C$25)</f>
        <v>0</v>
      </c>
    </row>
    <row r="48" spans="1:2" x14ac:dyDescent="0.2">
      <c r="A48" s="29" t="s">
        <v>57</v>
      </c>
      <c r="B48" s="22">
        <f>IF('Cover Sheet'!$C$25="",0,QNST01!E53/'Cover Sheet'!$C$25)</f>
        <v>0</v>
      </c>
    </row>
    <row r="49" spans="1:5" x14ac:dyDescent="0.2">
      <c r="A49" s="27" t="s">
        <v>58</v>
      </c>
      <c r="B49" s="24">
        <f>SUM(B42:B48)</f>
        <v>0</v>
      </c>
    </row>
    <row r="50" spans="1:5" x14ac:dyDescent="0.2">
      <c r="A50" s="29"/>
      <c r="B50" s="22"/>
    </row>
    <row r="51" spans="1:5" x14ac:dyDescent="0.2">
      <c r="A51" s="27" t="s">
        <v>59</v>
      </c>
      <c r="B51" s="24">
        <f>SUM(B38,B49)</f>
        <v>0</v>
      </c>
    </row>
    <row r="52" spans="1:5" x14ac:dyDescent="0.2">
      <c r="A52" s="29"/>
      <c r="B52" s="22"/>
    </row>
    <row r="53" spans="1:5" x14ac:dyDescent="0.2">
      <c r="A53" s="27" t="s">
        <v>60</v>
      </c>
      <c r="B53" s="24">
        <f>B22-B51</f>
        <v>0</v>
      </c>
    </row>
    <row r="54" spans="1:5" x14ac:dyDescent="0.2">
      <c r="A54" s="30"/>
      <c r="B54" s="22"/>
    </row>
    <row r="55" spans="1:5" x14ac:dyDescent="0.2">
      <c r="A55" s="29"/>
      <c r="B55" s="22"/>
    </row>
    <row r="56" spans="1:5" x14ac:dyDescent="0.2">
      <c r="A56" s="63" t="s">
        <v>61</v>
      </c>
      <c r="B56" s="64" t="e">
        <f>B38/B16</f>
        <v>#DIV/0!</v>
      </c>
    </row>
    <row r="57" spans="1:5" x14ac:dyDescent="0.2">
      <c r="A57" s="67" t="s">
        <v>62</v>
      </c>
      <c r="B57" s="68" t="e">
        <f>B40/B18</f>
        <v>#DIV/0!</v>
      </c>
      <c r="C57" s="44"/>
      <c r="D57" s="44"/>
      <c r="E57" s="44"/>
    </row>
    <row r="58" spans="1:5" x14ac:dyDescent="0.2">
      <c r="A58" s="65" t="s">
        <v>63</v>
      </c>
      <c r="B58" s="66" t="e">
        <f>B51/B16</f>
        <v>#DIV/0!</v>
      </c>
    </row>
    <row r="59" spans="1:5" x14ac:dyDescent="0.2">
      <c r="A59" s="31" t="s">
        <v>64</v>
      </c>
      <c r="B59" s="26" t="e">
        <f>(B49+B40)/B18</f>
        <v>#DIV/0!</v>
      </c>
    </row>
    <row r="60" spans="1:5" x14ac:dyDescent="0.2">
      <c r="A60" s="31" t="s">
        <v>175</v>
      </c>
      <c r="B60" s="32" t="e">
        <f>B49/B6</f>
        <v>#DIV/0!</v>
      </c>
    </row>
  </sheetData>
  <sheetProtection password="C037" sheet="1" objects="1" scenarios="1"/>
  <mergeCells count="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9" sqref="P29"/>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vt:lpstr>
      <vt:lpstr>fredImportSheets</vt:lpstr>
      <vt:lpstr>NST01</vt:lpstr>
      <vt:lpstr>QNST01</vt:lpstr>
      <vt:lpstr>QNST01-EUR</vt:lpstr>
      <vt:lpstr>NST02</vt:lpstr>
      <vt:lpstr>NST03</vt:lpstr>
      <vt:lpstr>NST04</vt:lpstr>
      <vt:lpstr>NST05</vt:lpstr>
      <vt:lpstr>NST06</vt:lpstr>
      <vt:lpstr>QNST02</vt:lpstr>
      <vt:lpstr>QNST02-EUR</vt:lpstr>
      <vt:lpstr>QNST03</vt:lpstr>
      <vt:lpstr>QNST03-EUR</vt:lpstr>
      <vt:lpstr>QNST04</vt:lpstr>
      <vt:lpstr>QNST04-EUR</vt:lpstr>
      <vt:lpstr>'Cover Sheet'!Print_Area</vt:lpstr>
      <vt:lpstr>QNST01!Print_Area</vt:lpstr>
      <vt:lpstr>QNST02!Print_Area</vt:lpstr>
      <vt:lpstr>QNST03!Print_Area</vt:lpstr>
      <vt:lpstr>QNST01!Print_Titles</vt:lpstr>
      <vt:lpstr>QNST02!Print_Titles</vt:lpstr>
      <vt:lpstr>QNST04!Print_Titles</vt:lpstr>
      <vt:lpstr>'QNST04-EUR'!Print_Titles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gattr001</dc:creator>
  <cp:lastModifiedBy>Konrad Farrugia</cp:lastModifiedBy>
  <cp:lastPrinted>2015-03-03T09:51:55Z</cp:lastPrinted>
  <dcterms:created xsi:type="dcterms:W3CDTF">2014-11-24T16:06:34Z</dcterms:created>
  <dcterms:modified xsi:type="dcterms:W3CDTF">2015-03-09T13:39:52Z</dcterms:modified>
</cp:coreProperties>
</file>