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037" lockStructure="1"/>
  <bookViews>
    <workbookView xWindow="360" yWindow="180" windowWidth="13395" windowHeight="8760" tabRatio="933"/>
  </bookViews>
  <sheets>
    <sheet name="Cover Sheet" sheetId="4" r:id="rId1"/>
    <sheet name="fredImportSheets" sheetId="5" state="hidden" r:id="rId2"/>
    <sheet name="NST01" sheetId="8" state="hidden" r:id="rId3"/>
    <sheet name="ANST01" sheetId="1" r:id="rId4"/>
    <sheet name="NST02" sheetId="9" state="hidden" r:id="rId5"/>
    <sheet name="ANST02" sheetId="2" r:id="rId6"/>
    <sheet name="NST03" sheetId="10" state="hidden" r:id="rId7"/>
    <sheet name="ANST03" sheetId="13" r:id="rId8"/>
    <sheet name="ANST04" sheetId="3" r:id="rId9"/>
    <sheet name="NST04" sheetId="11" state="hidden" r:id="rId10"/>
    <sheet name="ANST05" sheetId="6" r:id="rId11"/>
    <sheet name="NST05" sheetId="12" state="hidden" r:id="rId12"/>
    <sheet name="NST06" sheetId="14" state="hidden" r:id="rId13"/>
    <sheet name="ANST06" sheetId="7" r:id="rId14"/>
    <sheet name="ANST07" sheetId="15" r:id="rId15"/>
    <sheet name="ANST07-EUR" sheetId="16" state="hidden" r:id="rId16"/>
    <sheet name="ANST08" sheetId="17" r:id="rId17"/>
    <sheet name="ANST08-EUR" sheetId="18" state="hidden" r:id="rId18"/>
    <sheet name="ANST09" sheetId="22" r:id="rId19"/>
    <sheet name="ANST09-EUR" sheetId="20" state="hidden" r:id="rId20"/>
  </sheets>
  <definedNames>
    <definedName name="_xlnm.Print_Area" localSheetId="14">ANST07!$A$1:$H$71</definedName>
    <definedName name="_xlnm.Print_Area" localSheetId="16">ANST08!$A$1:$O$63</definedName>
    <definedName name="_xlnm.Print_Area" localSheetId="18">ANST09!$A$1:$N$30</definedName>
    <definedName name="_xlnm.Print_Titles" localSheetId="14">ANST07!$1:$6</definedName>
    <definedName name="_xlnm.Print_Titles" localSheetId="16">ANST08!$1:$6</definedName>
  </definedNames>
  <calcPr calcId="145621"/>
</workbook>
</file>

<file path=xl/calcChain.xml><?xml version="1.0" encoding="utf-8"?>
<calcChain xmlns="http://schemas.openxmlformats.org/spreadsheetml/2006/main">
  <c r="B17" i="20" l="1"/>
  <c r="B14" i="20"/>
  <c r="B13" i="20"/>
  <c r="B12" i="20"/>
  <c r="B11" i="20"/>
  <c r="G58" i="15" l="1"/>
  <c r="G23" i="22" l="1"/>
  <c r="G20" i="22"/>
  <c r="G19" i="22"/>
  <c r="G18" i="22"/>
  <c r="E10" i="22"/>
  <c r="E3" i="22"/>
  <c r="C3" i="22"/>
  <c r="C2" i="22"/>
  <c r="C1" i="22"/>
  <c r="G17" i="22"/>
  <c r="A15" i="22"/>
  <c r="A17" i="22" s="1"/>
  <c r="A18" i="22" s="1"/>
  <c r="A19" i="22" s="1"/>
  <c r="A20" i="22" s="1"/>
  <c r="A22" i="22" s="1"/>
  <c r="A23" i="22" s="1"/>
  <c r="A24" i="22" s="1"/>
  <c r="A13" i="22"/>
  <c r="E3" i="17" l="1"/>
  <c r="E3" i="15"/>
  <c r="E10" i="15" l="1"/>
  <c r="E10" i="17"/>
  <c r="V19" i="3" l="1"/>
  <c r="W31" i="3"/>
  <c r="V31" i="3"/>
  <c r="X31" i="3" s="1"/>
  <c r="W30" i="3"/>
  <c r="V30" i="3"/>
  <c r="X30" i="3" s="1"/>
  <c r="W24" i="3"/>
  <c r="V24" i="3"/>
  <c r="X24" i="3" s="1"/>
  <c r="W23" i="3"/>
  <c r="V23" i="3"/>
  <c r="X23" i="3" s="1"/>
  <c r="W22" i="3"/>
  <c r="X22" i="3" s="1"/>
  <c r="V22" i="3"/>
  <c r="W21" i="3"/>
  <c r="V21" i="3"/>
  <c r="X21" i="3" s="1"/>
  <c r="W20" i="3"/>
  <c r="V20" i="3"/>
  <c r="X20" i="3" s="1"/>
  <c r="W19" i="3"/>
  <c r="X19" i="3"/>
  <c r="W13" i="3"/>
  <c r="W14" i="3"/>
  <c r="W15" i="3"/>
  <c r="W16" i="3"/>
  <c r="W17" i="3"/>
  <c r="W12" i="3"/>
  <c r="V13" i="3"/>
  <c r="V14" i="3"/>
  <c r="V15" i="3"/>
  <c r="V16" i="3"/>
  <c r="V17" i="3"/>
  <c r="V12" i="3"/>
  <c r="R25" i="3"/>
  <c r="R20" i="3"/>
  <c r="P18" i="3"/>
  <c r="R13" i="3"/>
  <c r="N18" i="3"/>
  <c r="G26" i="3"/>
  <c r="X25" i="3" l="1"/>
  <c r="X14" i="13"/>
  <c r="X12" i="13"/>
  <c r="W12" i="13"/>
  <c r="V12" i="13"/>
  <c r="U13" i="13"/>
  <c r="U14" i="13"/>
  <c r="U15" i="13"/>
  <c r="U16" i="13"/>
  <c r="U17" i="13"/>
  <c r="U18" i="13"/>
  <c r="U19" i="13"/>
  <c r="U20" i="13"/>
  <c r="R13" i="13"/>
  <c r="R14" i="13"/>
  <c r="R15" i="13"/>
  <c r="R16" i="13"/>
  <c r="R17" i="13"/>
  <c r="R18" i="13"/>
  <c r="R19" i="13"/>
  <c r="R20" i="13"/>
  <c r="O13" i="13"/>
  <c r="O14" i="13"/>
  <c r="O15" i="13"/>
  <c r="O16" i="13"/>
  <c r="O17" i="13"/>
  <c r="O18" i="13"/>
  <c r="O19" i="13"/>
  <c r="O20" i="13"/>
  <c r="L13" i="13"/>
  <c r="L14" i="13"/>
  <c r="L15" i="13"/>
  <c r="L16" i="13"/>
  <c r="L17" i="13"/>
  <c r="L18" i="13"/>
  <c r="L19" i="13"/>
  <c r="L20" i="13"/>
  <c r="L12" i="13"/>
  <c r="I20" i="13"/>
  <c r="I17" i="13"/>
  <c r="F13" i="13"/>
  <c r="F14" i="13"/>
  <c r="F15" i="13"/>
  <c r="F16" i="13"/>
  <c r="F17" i="13"/>
  <c r="F18" i="13"/>
  <c r="F19" i="13"/>
  <c r="F20" i="13"/>
  <c r="F12" i="13"/>
  <c r="G57" i="17"/>
  <c r="T22" i="13"/>
  <c r="S22" i="13"/>
  <c r="R22" i="13"/>
  <c r="Q22" i="13"/>
  <c r="P22" i="13"/>
  <c r="O22" i="13"/>
  <c r="N22" i="13"/>
  <c r="M22" i="13"/>
  <c r="L22" i="13"/>
  <c r="K22" i="13"/>
  <c r="J22" i="13"/>
  <c r="I22" i="13"/>
  <c r="H22" i="13"/>
  <c r="G22" i="13"/>
  <c r="E22" i="13"/>
  <c r="D22" i="13"/>
  <c r="C10" i="1" l="1"/>
  <c r="C11" i="1"/>
  <c r="C12" i="1"/>
  <c r="C13" i="1"/>
  <c r="D11" i="1"/>
  <c r="D12" i="1"/>
  <c r="D13" i="1"/>
  <c r="D10" i="1"/>
  <c r="E11" i="1"/>
  <c r="E12" i="1"/>
  <c r="E13" i="1"/>
  <c r="E10" i="1"/>
  <c r="F11" i="1"/>
  <c r="F12" i="1"/>
  <c r="F13" i="1"/>
  <c r="F10" i="1"/>
  <c r="B47" i="18" l="1"/>
  <c r="B46" i="18"/>
  <c r="B45" i="18"/>
  <c r="B44" i="18"/>
  <c r="B43" i="18"/>
  <c r="B42" i="18"/>
  <c r="B35" i="18"/>
  <c r="B34" i="18"/>
  <c r="B33" i="18"/>
  <c r="B32" i="18"/>
  <c r="B31" i="18"/>
  <c r="B30" i="18"/>
  <c r="B29" i="18"/>
  <c r="B28" i="18"/>
  <c r="B25" i="18"/>
  <c r="B24" i="18"/>
  <c r="B20" i="18"/>
  <c r="B13" i="18"/>
  <c r="B12" i="18"/>
  <c r="B7" i="18"/>
  <c r="B8" i="18"/>
  <c r="B9" i="18"/>
  <c r="B6" i="18"/>
  <c r="B48" i="16"/>
  <c r="B47" i="16"/>
  <c r="B46" i="16"/>
  <c r="B45" i="16"/>
  <c r="B44" i="16"/>
  <c r="B43" i="16"/>
  <c r="B42" i="16"/>
  <c r="B35" i="16"/>
  <c r="B34" i="16"/>
  <c r="B33" i="16"/>
  <c r="B32" i="16"/>
  <c r="B31" i="16"/>
  <c r="B30" i="16"/>
  <c r="B29" i="16"/>
  <c r="B28" i="16"/>
  <c r="B25" i="16"/>
  <c r="B24" i="16"/>
  <c r="B20" i="16"/>
  <c r="B13" i="16"/>
  <c r="B12" i="16"/>
  <c r="B9" i="16"/>
  <c r="B8" i="16"/>
  <c r="B7" i="16"/>
  <c r="B6" i="16"/>
  <c r="C1" i="1"/>
  <c r="C1" i="2"/>
  <c r="D1" i="13"/>
  <c r="D1" i="3"/>
  <c r="B1" i="6"/>
  <c r="C1" i="7"/>
  <c r="C1" i="15"/>
  <c r="D29" i="4"/>
  <c r="E3" i="7"/>
  <c r="D3" i="6"/>
  <c r="G3" i="3"/>
  <c r="G3" i="13"/>
  <c r="F3" i="2"/>
  <c r="F3" i="1"/>
  <c r="C3" i="17"/>
  <c r="C3" i="7"/>
  <c r="B3" i="6"/>
  <c r="D3" i="3"/>
  <c r="D3" i="13"/>
  <c r="C3" i="2"/>
  <c r="C3" i="1"/>
  <c r="C3" i="15"/>
  <c r="C2" i="7"/>
  <c r="B2" i="6"/>
  <c r="D2" i="3"/>
  <c r="D2" i="13"/>
  <c r="C2" i="2"/>
  <c r="C2" i="1"/>
  <c r="C2" i="17"/>
  <c r="C2" i="15"/>
  <c r="C1" i="17"/>
  <c r="E53" i="17"/>
  <c r="G49" i="17"/>
  <c r="E45" i="17"/>
  <c r="E41" i="17"/>
  <c r="G40" i="17"/>
  <c r="G39" i="17"/>
  <c r="G38" i="17"/>
  <c r="G37" i="17"/>
  <c r="G36" i="17"/>
  <c r="G35" i="17"/>
  <c r="G34" i="17"/>
  <c r="G33" i="17"/>
  <c r="E31" i="17"/>
  <c r="G30" i="17"/>
  <c r="G29" i="17"/>
  <c r="G25" i="17"/>
  <c r="E23" i="17"/>
  <c r="E19" i="17"/>
  <c r="G17" i="17"/>
  <c r="E15" i="17"/>
  <c r="E12" i="17"/>
  <c r="G11" i="17"/>
  <c r="E54" i="15"/>
  <c r="E72" i="15" s="1"/>
  <c r="G49" i="15"/>
  <c r="E45" i="15"/>
  <c r="E41" i="15"/>
  <c r="G40" i="15"/>
  <c r="G39" i="15"/>
  <c r="G38" i="15"/>
  <c r="G37" i="15"/>
  <c r="G36" i="15"/>
  <c r="G35" i="15"/>
  <c r="G34" i="15"/>
  <c r="G33" i="15"/>
  <c r="E31" i="15"/>
  <c r="G30" i="15"/>
  <c r="G29" i="15"/>
  <c r="G25" i="15"/>
  <c r="E23" i="15"/>
  <c r="E19" i="15"/>
  <c r="B14" i="16" s="1"/>
  <c r="G17" i="15"/>
  <c r="E12" i="15"/>
  <c r="E15" i="15" s="1"/>
  <c r="G11" i="15"/>
  <c r="B26" i="18" l="1"/>
  <c r="B10" i="18"/>
  <c r="B14" i="18"/>
  <c r="B49" i="16"/>
  <c r="B60" i="16" s="1"/>
  <c r="B26" i="16"/>
  <c r="B18" i="16"/>
  <c r="B10" i="16"/>
  <c r="B16" i="16" s="1"/>
  <c r="B22" i="16" s="1"/>
  <c r="B36" i="16"/>
  <c r="E43" i="15"/>
  <c r="E56" i="15" s="1"/>
  <c r="E71" i="15"/>
  <c r="B40" i="16"/>
  <c r="E21" i="15"/>
  <c r="E27" i="15" s="1"/>
  <c r="B48" i="18"/>
  <c r="B36" i="18"/>
  <c r="B40" i="18"/>
  <c r="E43" i="17"/>
  <c r="E55" i="17" s="1"/>
  <c r="E21" i="17"/>
  <c r="E27" i="17" s="1"/>
  <c r="B18" i="18"/>
  <c r="E69" i="15"/>
  <c r="B38" i="18" l="1"/>
  <c r="B50" i="18" s="1"/>
  <c r="E70" i="15"/>
  <c r="B38" i="16"/>
  <c r="B51" i="16" s="1"/>
  <c r="B53" i="16" s="1"/>
  <c r="B16" i="18"/>
  <c r="B22" i="18" s="1"/>
  <c r="B57" i="16"/>
  <c r="E68" i="15"/>
  <c r="B59" i="16"/>
  <c r="E58" i="15"/>
  <c r="E11" i="22" s="1"/>
  <c r="B6" i="20" s="1"/>
  <c r="E57" i="17"/>
  <c r="B52" i="18" l="1"/>
  <c r="E13" i="22"/>
  <c r="B58" i="16"/>
  <c r="B56" i="16"/>
  <c r="U20" i="3"/>
  <c r="U13" i="3"/>
  <c r="X13" i="3"/>
  <c r="P27" i="3"/>
  <c r="Q27" i="3"/>
  <c r="S27" i="3"/>
  <c r="T27" i="3"/>
  <c r="U27" i="3" s="1"/>
  <c r="M27" i="3"/>
  <c r="N27" i="3"/>
  <c r="O20" i="3"/>
  <c r="L20" i="3"/>
  <c r="O13" i="3"/>
  <c r="J27" i="3"/>
  <c r="K27" i="3"/>
  <c r="L27" i="3"/>
  <c r="L13" i="3"/>
  <c r="I20" i="3"/>
  <c r="I13" i="3"/>
  <c r="G27" i="3"/>
  <c r="I27" i="3" s="1"/>
  <c r="H27" i="3"/>
  <c r="D27" i="3"/>
  <c r="E27" i="3"/>
  <c r="F20" i="3"/>
  <c r="F13" i="3"/>
  <c r="V13" i="13"/>
  <c r="W13" i="13"/>
  <c r="V14" i="13"/>
  <c r="W14" i="13"/>
  <c r="V15" i="13"/>
  <c r="W15" i="13"/>
  <c r="V16" i="13"/>
  <c r="W16" i="13"/>
  <c r="V17" i="13"/>
  <c r="W17" i="13"/>
  <c r="V18" i="13"/>
  <c r="W18" i="13"/>
  <c r="V19" i="13"/>
  <c r="W19" i="13"/>
  <c r="V20" i="13"/>
  <c r="W20" i="13"/>
  <c r="W27" i="3" l="1"/>
  <c r="R27" i="3"/>
  <c r="O27" i="3"/>
  <c r="F27" i="3"/>
  <c r="V27" i="3"/>
  <c r="X27" i="3" s="1"/>
  <c r="E15" i="22"/>
  <c r="E22" i="22" s="1"/>
  <c r="E24" i="22" s="1"/>
  <c r="B8" i="20"/>
  <c r="B10" i="20" s="1"/>
  <c r="B16" i="20" s="1"/>
  <c r="B18" i="20" s="1"/>
  <c r="V22" i="13"/>
  <c r="W22" i="13"/>
  <c r="K21" i="13"/>
  <c r="J21" i="13"/>
  <c r="K31" i="3"/>
  <c r="J31" i="3"/>
  <c r="L31" i="3" s="1"/>
  <c r="K30" i="3"/>
  <c r="J30" i="3"/>
  <c r="L30" i="3" s="1"/>
  <c r="L29" i="3"/>
  <c r="K29" i="3"/>
  <c r="J29" i="3"/>
  <c r="K28" i="3"/>
  <c r="J28" i="3"/>
  <c r="K26" i="3"/>
  <c r="K32" i="3" s="1"/>
  <c r="J26" i="3"/>
  <c r="K25" i="3"/>
  <c r="J25" i="3"/>
  <c r="L24" i="3"/>
  <c r="L23" i="3"/>
  <c r="L22" i="3"/>
  <c r="L21" i="3"/>
  <c r="L19" i="3"/>
  <c r="L25" i="3" s="1"/>
  <c r="K18" i="3"/>
  <c r="J18" i="3"/>
  <c r="L17" i="3"/>
  <c r="L16" i="3"/>
  <c r="L15" i="3"/>
  <c r="L14" i="3"/>
  <c r="L12" i="3"/>
  <c r="L18" i="3" s="1"/>
  <c r="L28" i="3" l="1"/>
  <c r="J32" i="3"/>
  <c r="L21" i="13"/>
  <c r="L26" i="3"/>
  <c r="L32" i="3" s="1"/>
  <c r="T21" i="13"/>
  <c r="S21" i="13"/>
  <c r="U12" i="13"/>
  <c r="Q21" i="13"/>
  <c r="P21" i="13"/>
  <c r="R12" i="13"/>
  <c r="N21" i="13"/>
  <c r="M21" i="13"/>
  <c r="O21" i="13" s="1"/>
  <c r="O12" i="13"/>
  <c r="H21" i="13"/>
  <c r="G21" i="13"/>
  <c r="I19" i="13"/>
  <c r="I18" i="13"/>
  <c r="I16" i="13"/>
  <c r="I15" i="13"/>
  <c r="X15" i="13" s="1"/>
  <c r="I14" i="13"/>
  <c r="I13" i="13"/>
  <c r="I12" i="13"/>
  <c r="X20" i="13"/>
  <c r="X19" i="13"/>
  <c r="X16" i="13"/>
  <c r="I21" i="13" l="1"/>
  <c r="R21" i="13"/>
  <c r="X18" i="13"/>
  <c r="U22" i="13"/>
  <c r="U21" i="13"/>
  <c r="X13" i="13"/>
  <c r="F22" i="13"/>
  <c r="X17" i="13"/>
  <c r="D21" i="13"/>
  <c r="E21" i="13"/>
  <c r="W21" i="13" s="1"/>
  <c r="F76" i="7"/>
  <c r="E76" i="7"/>
  <c r="F42" i="7"/>
  <c r="E42" i="7"/>
  <c r="E41" i="6"/>
  <c r="D41" i="6"/>
  <c r="V21" i="13" l="1"/>
  <c r="F21" i="13"/>
  <c r="X21" i="13" s="1"/>
  <c r="X22" i="13"/>
  <c r="T31" i="3"/>
  <c r="S31" i="3"/>
  <c r="T30" i="3"/>
  <c r="U30" i="3" s="1"/>
  <c r="S30" i="3"/>
  <c r="T29" i="3"/>
  <c r="S29" i="3"/>
  <c r="V29" i="3" s="1"/>
  <c r="T28" i="3"/>
  <c r="S28" i="3"/>
  <c r="T26" i="3"/>
  <c r="S26" i="3"/>
  <c r="S32" i="3" s="1"/>
  <c r="Q31" i="3"/>
  <c r="P31" i="3"/>
  <c r="Q30" i="3"/>
  <c r="P30" i="3"/>
  <c r="Q29" i="3"/>
  <c r="P29" i="3"/>
  <c r="R29" i="3" s="1"/>
  <c r="Q28" i="3"/>
  <c r="P28" i="3"/>
  <c r="R28" i="3" s="1"/>
  <c r="Q26" i="3"/>
  <c r="P26" i="3"/>
  <c r="N31" i="3"/>
  <c r="M31" i="3"/>
  <c r="N30" i="3"/>
  <c r="M30" i="3"/>
  <c r="N29" i="3"/>
  <c r="M29" i="3"/>
  <c r="O29" i="3" s="1"/>
  <c r="N28" i="3"/>
  <c r="M28" i="3"/>
  <c r="N26" i="3"/>
  <c r="O26" i="3" s="1"/>
  <c r="M26" i="3"/>
  <c r="H31" i="3"/>
  <c r="G31" i="3"/>
  <c r="I31" i="3" s="1"/>
  <c r="H30" i="3"/>
  <c r="G30" i="3"/>
  <c r="H29" i="3"/>
  <c r="G29" i="3"/>
  <c r="H28" i="3"/>
  <c r="G28" i="3"/>
  <c r="H26" i="3"/>
  <c r="E26" i="3"/>
  <c r="E28" i="3"/>
  <c r="W28" i="3" s="1"/>
  <c r="E29" i="3"/>
  <c r="W29" i="3" s="1"/>
  <c r="X29" i="3" s="1"/>
  <c r="E30" i="3"/>
  <c r="E31" i="3"/>
  <c r="D28" i="3"/>
  <c r="D29" i="3"/>
  <c r="D30" i="3"/>
  <c r="D31" i="3"/>
  <c r="D26" i="3"/>
  <c r="U31" i="3"/>
  <c r="U29" i="3"/>
  <c r="U26" i="3"/>
  <c r="U24" i="3"/>
  <c r="U23" i="3"/>
  <c r="U22" i="3"/>
  <c r="U21" i="3"/>
  <c r="U25" i="3" s="1"/>
  <c r="U19" i="3"/>
  <c r="R31" i="3"/>
  <c r="R30" i="3"/>
  <c r="R24" i="3"/>
  <c r="R23" i="3"/>
  <c r="R22" i="3"/>
  <c r="R21" i="3"/>
  <c r="R19" i="3"/>
  <c r="O31" i="3"/>
  <c r="O30" i="3"/>
  <c r="O28" i="3"/>
  <c r="O24" i="3"/>
  <c r="O23" i="3"/>
  <c r="O22" i="3"/>
  <c r="O21" i="3"/>
  <c r="O19" i="3"/>
  <c r="I30" i="3"/>
  <c r="I29" i="3"/>
  <c r="I24" i="3"/>
  <c r="I23" i="3"/>
  <c r="I22" i="3"/>
  <c r="I25" i="3" s="1"/>
  <c r="I21" i="3"/>
  <c r="I19" i="3"/>
  <c r="F31" i="3"/>
  <c r="F30" i="3"/>
  <c r="F24" i="3"/>
  <c r="F23" i="3"/>
  <c r="F22" i="3"/>
  <c r="F21" i="3"/>
  <c r="F25" i="3" s="1"/>
  <c r="F19" i="3"/>
  <c r="X17" i="3"/>
  <c r="X16" i="3"/>
  <c r="X15" i="3"/>
  <c r="X14" i="3"/>
  <c r="U17" i="3"/>
  <c r="U16" i="3"/>
  <c r="U15" i="3"/>
  <c r="U14" i="3"/>
  <c r="U12" i="3"/>
  <c r="R17" i="3"/>
  <c r="R16" i="3"/>
  <c r="R15" i="3"/>
  <c r="R14" i="3"/>
  <c r="R12" i="3"/>
  <c r="R18" i="3" s="1"/>
  <c r="O17" i="3"/>
  <c r="O16" i="3"/>
  <c r="O15" i="3"/>
  <c r="O14" i="3"/>
  <c r="O12" i="3"/>
  <c r="O18" i="3" s="1"/>
  <c r="I17" i="3"/>
  <c r="I16" i="3"/>
  <c r="I15" i="3"/>
  <c r="I14" i="3"/>
  <c r="I12" i="3"/>
  <c r="F14" i="3"/>
  <c r="F15" i="3"/>
  <c r="F16" i="3"/>
  <c r="F17" i="3"/>
  <c r="F12" i="3"/>
  <c r="N32" i="3"/>
  <c r="M32" i="3"/>
  <c r="T25" i="3"/>
  <c r="S25" i="3"/>
  <c r="Q25" i="3"/>
  <c r="P25" i="3"/>
  <c r="N25" i="3"/>
  <c r="M25" i="3"/>
  <c r="H25" i="3"/>
  <c r="G25" i="3"/>
  <c r="E25" i="3"/>
  <c r="W25" i="3" s="1"/>
  <c r="D25" i="3"/>
  <c r="V25" i="3" s="1"/>
  <c r="G18" i="3"/>
  <c r="H18" i="3"/>
  <c r="M18" i="3"/>
  <c r="Q18" i="3"/>
  <c r="S18" i="3"/>
  <c r="T18" i="3"/>
  <c r="E18" i="3"/>
  <c r="D18" i="3"/>
  <c r="G13" i="2"/>
  <c r="G14" i="2"/>
  <c r="G15" i="2"/>
  <c r="G12" i="2"/>
  <c r="D16" i="2"/>
  <c r="E16" i="2"/>
  <c r="F16" i="2"/>
  <c r="C16" i="2"/>
  <c r="C41" i="6"/>
  <c r="B41" i="6"/>
  <c r="D76" i="7"/>
  <c r="C76" i="7"/>
  <c r="D42" i="7"/>
  <c r="C42" i="7"/>
  <c r="U28" i="3" l="1"/>
  <c r="P32" i="3"/>
  <c r="Q32" i="3"/>
  <c r="V28" i="3"/>
  <c r="X28" i="3" s="1"/>
  <c r="I18" i="3"/>
  <c r="H32" i="3"/>
  <c r="U32" i="3"/>
  <c r="W18" i="3"/>
  <c r="R26" i="3"/>
  <c r="R32" i="3" s="1"/>
  <c r="V26" i="3"/>
  <c r="V18" i="3"/>
  <c r="W26" i="3"/>
  <c r="I26" i="3"/>
  <c r="F29" i="3"/>
  <c r="E32" i="3"/>
  <c r="G16" i="2"/>
  <c r="I28" i="3"/>
  <c r="I32" i="3" s="1"/>
  <c r="O25" i="3"/>
  <c r="F28" i="3"/>
  <c r="U18" i="3"/>
  <c r="F18" i="3"/>
  <c r="X12" i="3"/>
  <c r="X18" i="3" s="1"/>
  <c r="T32" i="3"/>
  <c r="O32" i="3"/>
  <c r="G32" i="3"/>
  <c r="D32" i="3"/>
  <c r="V32" i="3" s="1"/>
  <c r="F26" i="3"/>
  <c r="F32" i="3" s="1"/>
  <c r="W32" i="3" l="1"/>
  <c r="X26" i="3"/>
  <c r="X32" i="3" s="1"/>
  <c r="F70" i="1"/>
  <c r="E70" i="1"/>
  <c r="D70" i="1"/>
  <c r="C70" i="1"/>
  <c r="F62" i="1"/>
  <c r="E62" i="1"/>
  <c r="D62" i="1"/>
  <c r="C62" i="1"/>
  <c r="F54" i="1"/>
  <c r="E54" i="1"/>
  <c r="D54" i="1"/>
  <c r="C54" i="1"/>
  <c r="F46" i="1"/>
  <c r="E46" i="1"/>
  <c r="D46" i="1"/>
  <c r="C46" i="1"/>
  <c r="F38" i="1"/>
  <c r="E38" i="1"/>
  <c r="D38" i="1"/>
  <c r="C38" i="1"/>
  <c r="F30" i="1"/>
  <c r="E30" i="1"/>
  <c r="D30" i="1"/>
  <c r="C30" i="1"/>
  <c r="G69" i="1"/>
  <c r="G68" i="1"/>
  <c r="G67" i="1"/>
  <c r="G66" i="1"/>
  <c r="G61" i="1"/>
  <c r="G60" i="1"/>
  <c r="G59" i="1"/>
  <c r="G58" i="1"/>
  <c r="G53" i="1"/>
  <c r="G52" i="1"/>
  <c r="G51" i="1"/>
  <c r="G50" i="1"/>
  <c r="G45" i="1"/>
  <c r="G44" i="1"/>
  <c r="G43" i="1"/>
  <c r="G42" i="1"/>
  <c r="G37" i="1"/>
  <c r="G36" i="1"/>
  <c r="G35" i="1"/>
  <c r="G34" i="1"/>
  <c r="G29" i="1"/>
  <c r="G28" i="1"/>
  <c r="G27" i="1"/>
  <c r="G26" i="1"/>
  <c r="G19" i="1"/>
  <c r="G20" i="1"/>
  <c r="G21" i="1"/>
  <c r="G18" i="1"/>
  <c r="D22" i="1"/>
  <c r="E22" i="1"/>
  <c r="F22" i="1"/>
  <c r="C22" i="1"/>
  <c r="D14" i="1" l="1"/>
  <c r="G70" i="1"/>
  <c r="G62" i="1"/>
  <c r="G54" i="1"/>
  <c r="G46" i="1"/>
  <c r="G12" i="1"/>
  <c r="G11" i="1"/>
  <c r="G38" i="1"/>
  <c r="G10" i="1"/>
  <c r="C14" i="1"/>
  <c r="G13" i="1"/>
  <c r="E14" i="1"/>
  <c r="G30" i="1"/>
  <c r="F14" i="1"/>
  <c r="G22" i="1"/>
  <c r="G14" i="1" l="1"/>
</calcChain>
</file>

<file path=xl/comments1.xml><?xml version="1.0" encoding="utf-8"?>
<comments xmlns="http://schemas.openxmlformats.org/spreadsheetml/2006/main">
  <authors>
    <author>Konrad Farrugia</author>
  </authors>
  <commentList>
    <comment ref="C29" authorId="0">
      <text>
        <r>
          <rPr>
            <sz val="9"/>
            <color indexed="81"/>
            <rFont val="Tahoma"/>
            <family val="2"/>
          </rPr>
          <t>The compilation of this field is compulsory. 
The exchange rate should be expressed in the format (foreign currency per Euro 1). If the reporting currency is in euro please input 1.</t>
        </r>
      </text>
    </comment>
  </commentList>
</comments>
</file>

<file path=xl/comments2.xml><?xml version="1.0" encoding="utf-8"?>
<comments xmlns="http://schemas.openxmlformats.org/spreadsheetml/2006/main">
  <authors>
    <author>gattr001</author>
  </authors>
  <commentList>
    <comment ref="A10" authorId="0">
      <text>
        <r>
          <rPr>
            <sz val="9"/>
            <color indexed="81"/>
            <rFont val="Tahoma"/>
            <family val="2"/>
          </rPr>
          <t>Include as much rows as required</t>
        </r>
      </text>
    </comment>
  </commentList>
</comments>
</file>

<file path=xl/comments3.xml><?xml version="1.0" encoding="utf-8"?>
<comments xmlns="http://schemas.openxmlformats.org/spreadsheetml/2006/main">
  <authors>
    <author>gattr001</author>
  </authors>
  <commentList>
    <comment ref="A45" authorId="0">
      <text>
        <r>
          <rPr>
            <sz val="9"/>
            <color indexed="81"/>
            <rFont val="Tahoma"/>
            <family val="2"/>
          </rPr>
          <t>Include as much rows as required</t>
        </r>
      </text>
    </comment>
  </commentList>
</comments>
</file>

<file path=xl/sharedStrings.xml><?xml version="1.0" encoding="utf-8"?>
<sst xmlns="http://schemas.openxmlformats.org/spreadsheetml/2006/main" count="576" uniqueCount="238">
  <si>
    <t>Name of licenceholder:</t>
  </si>
  <si>
    <t/>
  </si>
  <si>
    <t>Type of business carried out:</t>
  </si>
  <si>
    <t>Period from:</t>
  </si>
  <si>
    <t>to</t>
  </si>
  <si>
    <t>Document type:</t>
  </si>
  <si>
    <t>Sheet Code:</t>
  </si>
  <si>
    <t>GPW i.r.o. risks situated in Malta (insurance)</t>
  </si>
  <si>
    <t>GPW i.r.o. risks situated outside Malta (insurance)</t>
  </si>
  <si>
    <t xml:space="preserve">Total </t>
  </si>
  <si>
    <t>Direct business</t>
  </si>
  <si>
    <t>Business generated by agents</t>
  </si>
  <si>
    <t>Business generated by brokers</t>
  </si>
  <si>
    <t>Business generated by tied insurance intermediaries</t>
  </si>
  <si>
    <t>Total GPW</t>
  </si>
  <si>
    <t>GPW i.r.o. commitments where Malta is the country of commitment (insurance)</t>
  </si>
  <si>
    <t>GPW i.r.o. commitments where Malta is not the country of commitment (insurance)</t>
  </si>
  <si>
    <t>Total</t>
  </si>
  <si>
    <t xml:space="preserve">Other Classes </t>
  </si>
  <si>
    <t xml:space="preserve">Credit &amp; Suretyship </t>
  </si>
  <si>
    <t xml:space="preserve">Liability </t>
  </si>
  <si>
    <t xml:space="preserve">Fire &amp; Other Damage to Property </t>
  </si>
  <si>
    <t xml:space="preserve">Aviation, Marine &amp; Transport </t>
  </si>
  <si>
    <t>Motor</t>
  </si>
  <si>
    <t xml:space="preserve">Accident &amp; Health </t>
  </si>
  <si>
    <t>Type of business:</t>
  </si>
  <si>
    <t>Commitments  where Malta is the country of commitment</t>
  </si>
  <si>
    <t>Commitments  where Malta is not  the country of commitment</t>
  </si>
  <si>
    <t>Gross</t>
  </si>
  <si>
    <t>Disability periodic payments</t>
  </si>
  <si>
    <t>Surrender or partial surrender</t>
  </si>
  <si>
    <t>Annuity payments</t>
  </si>
  <si>
    <t>Lump sums on maturity</t>
  </si>
  <si>
    <t>MFSA National Specific Templates</t>
  </si>
  <si>
    <t>MFSA</t>
  </si>
  <si>
    <t>MALTA FINANCIAL SERVICES AUTHORITY</t>
  </si>
  <si>
    <t>1(a)</t>
  </si>
  <si>
    <t>Name of Licence Holder</t>
  </si>
  <si>
    <t>1(b)</t>
  </si>
  <si>
    <t>Code</t>
  </si>
  <si>
    <t>Exchange rate to Euro</t>
  </si>
  <si>
    <t>Type of business carried out</t>
  </si>
  <si>
    <t>For the period  from:</t>
  </si>
  <si>
    <t>to:</t>
  </si>
  <si>
    <t>Currency in which accounts are reported</t>
  </si>
  <si>
    <t>Long Term Business</t>
  </si>
  <si>
    <t>General Business</t>
  </si>
  <si>
    <t>Composite</t>
  </si>
  <si>
    <t>EUR</t>
  </si>
  <si>
    <t>GBP</t>
  </si>
  <si>
    <t>USD</t>
  </si>
  <si>
    <t>fredImportSheets</t>
  </si>
  <si>
    <t>NST01</t>
  </si>
  <si>
    <t>NST02</t>
  </si>
  <si>
    <t>NST03</t>
  </si>
  <si>
    <t>SEK</t>
  </si>
  <si>
    <t>NST04</t>
  </si>
  <si>
    <t>NST05</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</si>
  <si>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</si>
  <si>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</si>
  <si>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</si>
  <si>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</si>
  <si>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</si>
  <si>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</si>
  <si>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</si>
  <si>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</si>
  <si>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</si>
  <si>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</si>
  <si>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</si>
  <si>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</si>
  <si>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</si>
  <si>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</si>
  <si>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</si>
  <si>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</si>
  <si>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</si>
  <si>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</si>
  <si>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Netherlands</t>
  </si>
  <si>
    <t>Poland</t>
  </si>
  <si>
    <t>Portugal</t>
  </si>
  <si>
    <t>Romania</t>
  </si>
  <si>
    <t>Slovakia</t>
  </si>
  <si>
    <t>Slovenia</t>
  </si>
  <si>
    <t>Spain</t>
  </si>
  <si>
    <t>Sweden</t>
  </si>
  <si>
    <t>United Kingdom</t>
  </si>
  <si>
    <t>Name of EU/EEA country (country where cedant is located)</t>
  </si>
  <si>
    <t>Liechtenstein</t>
  </si>
  <si>
    <t>Norway</t>
  </si>
  <si>
    <t>Iceland</t>
  </si>
  <si>
    <t>Gibraltar</t>
  </si>
  <si>
    <t>Amount of gross premiums written in respect of risks situated outside of Malta</t>
  </si>
  <si>
    <t>Total EU/EEA activity</t>
  </si>
  <si>
    <t>Amount of gross claims paid in respect of risks situated outside of Malta</t>
  </si>
  <si>
    <t>Name of Non-EU/Non-EEA country</t>
  </si>
  <si>
    <t>Gross premiums written in respect of risks situated outside of Malta</t>
  </si>
  <si>
    <t>Gross claims paid in respect of risks situated outside of Malta</t>
  </si>
  <si>
    <t>Non-EU/Non-EEA activity: Undertakings writing Direct Insurance Business</t>
  </si>
  <si>
    <t>EU/EEA and Non-EU/Non-EEA activity: Pure reinsurance undertakings</t>
  </si>
  <si>
    <t>Reinsurance outwards</t>
  </si>
  <si>
    <t>Net of reinsurance outwards</t>
  </si>
  <si>
    <t>With-profits non-linked policies</t>
  </si>
  <si>
    <t>Accumulating with-profits policies</t>
  </si>
  <si>
    <t>Property-linked policies</t>
  </si>
  <si>
    <t>Index-linked policies</t>
  </si>
  <si>
    <t>Total - With-profits non-linked policies</t>
  </si>
  <si>
    <t>Total - Non-profits non-linked policies</t>
  </si>
  <si>
    <t>Total - Accumulating with-profits policies</t>
  </si>
  <si>
    <t>Total - Property-linked policies</t>
  </si>
  <si>
    <t>Total - Index-linked policies</t>
  </si>
  <si>
    <t>GPW i.r.o. risks situated in Malta (reinsurance inwards)</t>
  </si>
  <si>
    <t>GPW i.r.o. risks situated outside Malta (reinsurance inwards)</t>
  </si>
  <si>
    <t>GPW i.r.o. commitments where Malta is the country of commitment (reinsurance inwards)</t>
  </si>
  <si>
    <t>GPW i.r.o. commitments where Malta is not the country of commitment (reinsurance inwards)</t>
  </si>
  <si>
    <t>Total Non-EU/Non-EEA activity</t>
  </si>
  <si>
    <t>Long-Term Business</t>
  </si>
  <si>
    <t>Total GPW 
(including investment contracts without DPF)</t>
  </si>
  <si>
    <t>Analysis of claim amounts by type of decrement - Long Term business</t>
  </si>
  <si>
    <t>NST06</t>
  </si>
  <si>
    <t>Analysis of Gross premiums written by source of business - General business (GB)</t>
  </si>
  <si>
    <t>Analysis of Gross premiums written by source of business - Long Term business (LTB)</t>
  </si>
  <si>
    <t>In force at year start</t>
  </si>
  <si>
    <t>New business</t>
  </si>
  <si>
    <t>Reinstatements</t>
  </si>
  <si>
    <t>Deaths</t>
  </si>
  <si>
    <t>Expiries</t>
  </si>
  <si>
    <t>Maturities</t>
  </si>
  <si>
    <t>Surrenders</t>
  </si>
  <si>
    <t>Lapses</t>
  </si>
  <si>
    <t>Net other movements</t>
  </si>
  <si>
    <t>In force at year end</t>
  </si>
  <si>
    <r>
      <t>Discontinuance rate</t>
    </r>
    <r>
      <rPr>
        <b/>
        <vertAlign val="superscript"/>
        <sz val="10"/>
        <rFont val="Arial"/>
        <family val="2"/>
      </rPr>
      <t>1</t>
    </r>
  </si>
  <si>
    <r>
      <t>1</t>
    </r>
    <r>
      <rPr>
        <i/>
        <sz val="9"/>
        <rFont val="Arial"/>
        <family val="2"/>
      </rPr>
      <t>Discontinuance rate is calculated as (surrenders + lapses) / (in force at year start + 0.5 * new business)</t>
    </r>
  </si>
  <si>
    <t xml:space="preserve">Death </t>
  </si>
  <si>
    <t>Disability lump sums</t>
  </si>
  <si>
    <r>
      <t xml:space="preserve">Changes in the number of policyholders - Long Term business (LTB) </t>
    </r>
    <r>
      <rPr>
        <b/>
        <u/>
        <sz val="11"/>
        <rFont val="Calibri"/>
        <family val="2"/>
        <scheme val="minor"/>
      </rPr>
      <t>excluding</t>
    </r>
    <r>
      <rPr>
        <b/>
        <sz val="11"/>
        <rFont val="Calibri"/>
        <family val="2"/>
        <scheme val="minor"/>
      </rPr>
      <t xml:space="preserve"> Pure reinsurance long-term business</t>
    </r>
  </si>
  <si>
    <t>Non-profits non-linked policies - Individual Life</t>
  </si>
  <si>
    <t>Non-profits non-linked policies - Group Life</t>
  </si>
  <si>
    <t>Version 01/2015</t>
  </si>
  <si>
    <t>Technical Account - General Business</t>
  </si>
  <si>
    <t>Amount</t>
  </si>
  <si>
    <t xml:space="preserve">Validation </t>
  </si>
  <si>
    <t>Currency</t>
  </si>
  <si>
    <t>Gross premiums written</t>
  </si>
  <si>
    <t>Outward reinsurance premiums (Total)</t>
  </si>
  <si>
    <t>Outward reinsurance premiums (Proportional)</t>
  </si>
  <si>
    <t>Outward reinsurance premiums (Non-proportional)</t>
  </si>
  <si>
    <t>Net premium written</t>
  </si>
  <si>
    <t>Change in the gross provision for unearned premiums</t>
  </si>
  <si>
    <t>Change in the provision for unearned premiums reinsurance</t>
  </si>
  <si>
    <t>Change in net provision for unearned premium</t>
  </si>
  <si>
    <t>Earned premiums, net of reinsurance</t>
  </si>
  <si>
    <t>Earned premiums, gross of reinsurance</t>
  </si>
  <si>
    <t>Allocated investment return</t>
  </si>
  <si>
    <t>Total technical income</t>
  </si>
  <si>
    <t>Gross claims paid including losses / claims payable</t>
  </si>
  <si>
    <t>Reinsurers share of claims paid</t>
  </si>
  <si>
    <t>Net claims paid</t>
  </si>
  <si>
    <t>Change in gross claims outstanding reserves</t>
  </si>
  <si>
    <t>Change in gross IBNR provision</t>
  </si>
  <si>
    <t>Change in gross IBNER provision</t>
  </si>
  <si>
    <t>Change in other gross reserve</t>
  </si>
  <si>
    <t>Change in gross claims outstanding reserves, reinsurers share</t>
  </si>
  <si>
    <t>Change in the provision of IBNR, reinsurers share</t>
  </si>
  <si>
    <t>Change in the provision of IBNER, reinsurers share</t>
  </si>
  <si>
    <t>Change in other reserves, reinsurers share</t>
  </si>
  <si>
    <t>Change in net provision for claims, IBNR and other reserves</t>
  </si>
  <si>
    <t>Claims incurred, net of reinsurance</t>
  </si>
  <si>
    <t>Claims incurred, gross of reinsurance</t>
  </si>
  <si>
    <t>Commission paid</t>
  </si>
  <si>
    <t>Change in the provision for DAC</t>
  </si>
  <si>
    <t>Claims management costs</t>
  </si>
  <si>
    <t>MIB levy (Motor)</t>
  </si>
  <si>
    <t>Reinsurance commissions and profit participation</t>
  </si>
  <si>
    <t>Commissions received other than those included in 11.50 above</t>
  </si>
  <si>
    <t>Other expenses</t>
  </si>
  <si>
    <t>Net operating expenses</t>
  </si>
  <si>
    <t>Total technical charges</t>
  </si>
  <si>
    <t>Technical result - General Business</t>
  </si>
  <si>
    <t>Notes</t>
  </si>
  <si>
    <t>i</t>
  </si>
  <si>
    <t>Please key in a value for each cell in the table where there is a validation. Where the cell contains no value, a value of zero is to be keyed in.</t>
  </si>
  <si>
    <t>ii</t>
  </si>
  <si>
    <t>Kindly note that the Technical Result will not be displayed unless a value is keyed in for: [i] Gross Premiums Written; [ii] Change in the gross provision for unearned premiums; [iii] Gross claims paid; [iv] Change in gross provision for claims outstanding reserves; [v] Change in gross IBNR; [vi] Change in gross IBNER; and [vii] Claims management costs.</t>
  </si>
  <si>
    <t>iii</t>
  </si>
  <si>
    <t>Claims outstanding should exclude claims management costs. The latter should be disclosed separately in line 11.30.</t>
  </si>
  <si>
    <t>Ratios</t>
  </si>
  <si>
    <t>Loss ratio, net of reinsurance</t>
  </si>
  <si>
    <t>Loss ratio, gross of reinsurance</t>
  </si>
  <si>
    <t>Combined ratio, net of reinsurance</t>
  </si>
  <si>
    <t>Combined ratio, gross of reinsurance</t>
  </si>
  <si>
    <t>Expense ratio (ratio of Net operating expenses to Gross Premiums written)</t>
  </si>
  <si>
    <t>FRE/D General Business Technical Account Input Worksheet</t>
  </si>
  <si>
    <t>Technical Account</t>
  </si>
  <si>
    <t>€</t>
  </si>
  <si>
    <t>Reinsurers' share of claims paid</t>
  </si>
  <si>
    <t>Commissions received other than those included in row above</t>
  </si>
  <si>
    <t>Technical result</t>
  </si>
  <si>
    <t xml:space="preserve">Technical Account - Life Business </t>
  </si>
  <si>
    <t>Change in the provision for unearned premiums, reinsurers share (Total)</t>
  </si>
  <si>
    <t>Gross claims paid</t>
  </si>
  <si>
    <t>Change in gross life technical provisions</t>
  </si>
  <si>
    <t>Change in the life technical provisions, reinsurers share</t>
  </si>
  <si>
    <t>Change in net provision for claims and other reserves</t>
  </si>
  <si>
    <t>Commissions received other than those included in 11.40 above</t>
  </si>
  <si>
    <t>Technical result - Life Business</t>
  </si>
  <si>
    <t>Kindly note that the Technical Result will not be displayed unless a value is keyed in for: [i] Gross Premiums Written; [ii] Change in the gross provision for unearned premiums; [iii] Gross claims paid; [iv] change in gross life technical provisions; [v] Change in gross provision for claims outstanding reserves; [vi] Change in gross IBNR; and [vi]claims management costs.</t>
  </si>
  <si>
    <t>FRE/D Life Business - Technical Account Input Worksheet</t>
  </si>
  <si>
    <t xml:space="preserve">   Outward reinsurance premiums (Proportional)</t>
  </si>
  <si>
    <t xml:space="preserve">   Outward reinsurance premiums (Non-Proportional)</t>
  </si>
  <si>
    <t>Change in provision for unearned premium, reinsurers share (Total)</t>
  </si>
  <si>
    <t>Change in net provision for claims, equalisation and other reserves</t>
  </si>
  <si>
    <t>Non-Technical Account</t>
  </si>
  <si>
    <t>Technical result - General Businesss</t>
  </si>
  <si>
    <t>Technical result - Total</t>
  </si>
  <si>
    <t>Investment income/(costs)</t>
  </si>
  <si>
    <t>Other income</t>
  </si>
  <si>
    <t>Movements in fair value of financial instruments</t>
  </si>
  <si>
    <t>Other expenditure</t>
  </si>
  <si>
    <t>Profit before taxation</t>
  </si>
  <si>
    <t>Tax</t>
  </si>
  <si>
    <t>Profit after tax</t>
  </si>
  <si>
    <t>Please key in a value for each cell in the table. Where the cell contains no value, a value of zero is to be keyed in.</t>
  </si>
  <si>
    <t>FRE/D Non-Technical Account Input Worksheet</t>
  </si>
  <si>
    <t>Technical result - General</t>
  </si>
  <si>
    <t>Technical result - Life</t>
  </si>
  <si>
    <t>A_MFSA National Specific Templates</t>
  </si>
  <si>
    <r>
      <t xml:space="preserve">Exchange Rate </t>
    </r>
    <r>
      <rPr>
        <b/>
        <u/>
        <sz val="10"/>
        <rFont val="Arial"/>
        <family val="2"/>
      </rPr>
      <t>to</t>
    </r>
    <r>
      <rPr>
        <sz val="10"/>
        <rFont val="Arial"/>
        <family val="2"/>
      </rPr>
      <t xml:space="preserve"> Euro at period end </t>
    </r>
  </si>
  <si>
    <t>Change in claims outstanding reserves, reinsurers share</t>
  </si>
  <si>
    <t>ANST01</t>
  </si>
  <si>
    <t>ANST02</t>
  </si>
  <si>
    <t>ANST03</t>
  </si>
  <si>
    <t>ANST04</t>
  </si>
  <si>
    <t>ANST05</t>
  </si>
  <si>
    <t>ANST06</t>
  </si>
  <si>
    <t>Annual National Specific Templates</t>
  </si>
  <si>
    <t>ANST07</t>
  </si>
  <si>
    <t>ANST08</t>
  </si>
  <si>
    <t>ANST09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</si>
</sst>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3" formatCode="_-* #,##0.00_-;\-* #,##0.00_-;_-* &quot;-&quot;??_-;_-@_-"/>
    <numFmt numFmtId="164" formatCode="0."/>
    <numFmt numFmtId="165" formatCode="_(* #,##0.00_);_(* \(#,##0.00\);_(* &quot;-&quot;??_);_(@_)"/>
    <numFmt numFmtId="166" formatCode="#,##0_ ;\-#,##0\ "/>
    <numFmt numFmtId="167" formatCode="0.0000"/>
    <numFmt numFmtId="168" formatCode="dd/mm/yyyy;@"/>
    <numFmt numFmtId="169" formatCode="_-* #,##0_-;\-* #,##0_-;_-* &quot;-&quot;??_-;_-@_-"/>
    <numFmt numFmtId="170" formatCode="0.00000"/>
  </numFmts>
  <fonts count="48" x14ac:knownFonts="1">
    <font>
      <sz val="11"/>
      <color theme="1"/>
      <name val="Calibri"/>
      <family val="2"/>
      <scheme val="minor"/>
    </font>
    <font>
      <sz val="10"/>
      <name val="Arial"/>
      <family val="2"/>
    </font>
    <font>
      <sz val="8"/>
      <name val="Arial"/>
      <family val="2"/>
    </font>
    <font>
      <sz val="10"/>
      <color indexed="10"/>
      <name val="Arial"/>
      <family val="2"/>
    </font>
    <font>
      <sz val="52"/>
      <color indexed="61"/>
      <name val="Times New Roman"/>
      <family val="1"/>
    </font>
    <font>
      <sz val="22"/>
      <name val="Times New Roman"/>
      <family val="1"/>
    </font>
    <font>
      <b/>
      <sz val="12"/>
      <name val="Arial"/>
      <family val="2"/>
    </font>
    <font>
      <sz val="12"/>
      <name val="Times New Roman"/>
      <family val="1"/>
    </font>
    <font>
      <b/>
      <i/>
      <sz val="10"/>
      <name val="Arial"/>
      <family val="2"/>
    </font>
    <font>
      <i/>
      <sz val="11"/>
      <name val="Times New Roman"/>
      <family val="1"/>
    </font>
    <font>
      <b/>
      <sz val="13"/>
      <name val="Times New Roman"/>
      <family val="1"/>
    </font>
    <font>
      <b/>
      <sz val="10"/>
      <name val="Arial"/>
      <family val="2"/>
    </font>
    <font>
      <sz val="10"/>
      <name val="Arial"/>
      <family val="2"/>
    </font>
    <font>
      <b/>
      <sz val="8"/>
      <name val="Arial"/>
      <family val="2"/>
    </font>
    <font>
      <vertAlign val="superscript"/>
      <sz val="8"/>
      <name val="Arial"/>
      <family val="2"/>
    </font>
    <font>
      <b/>
      <sz val="11"/>
      <name val="Arial"/>
      <family val="2"/>
    </font>
    <font>
      <b/>
      <sz val="9"/>
      <name val="Arial"/>
      <family val="2"/>
    </font>
    <font>
      <b/>
      <sz val="6"/>
      <name val="Arial"/>
      <family val="2"/>
    </font>
    <font>
      <sz val="6"/>
      <name val="Arial"/>
      <family val="2"/>
    </font>
    <font>
      <b/>
      <sz val="10"/>
      <name val="Times New Roman"/>
      <family val="1"/>
    </font>
    <font>
      <vertAlign val="superscript"/>
      <sz val="8"/>
      <name val="Symbol"/>
      <family val="1"/>
      <charset val="2"/>
    </font>
    <font>
      <b/>
      <sz val="11"/>
      <color theme="1"/>
      <name val="Calibri"/>
      <family val="2"/>
      <scheme val="minor"/>
    </font>
    <font>
      <sz val="9"/>
      <color indexed="81"/>
      <name val="Tahoma"/>
      <family val="2"/>
    </font>
    <font>
      <sz val="11"/>
      <color theme="0"/>
      <name val="Calibri"/>
      <family val="2"/>
      <scheme val="minor"/>
    </font>
    <font>
      <b/>
      <vertAlign val="superscript"/>
      <sz val="10"/>
      <name val="Arial"/>
      <family val="2"/>
    </font>
    <font>
      <i/>
      <vertAlign val="superscript"/>
      <sz val="9"/>
      <name val="Arial"/>
      <family val="2"/>
    </font>
    <font>
      <i/>
      <sz val="9"/>
      <name val="Arial"/>
      <family val="2"/>
    </font>
    <font>
      <b/>
      <sz val="10"/>
      <color theme="1"/>
      <name val="Arial"/>
      <family val="2"/>
    </font>
    <font>
      <sz val="10"/>
      <color theme="1"/>
      <name val="Arial"/>
      <family val="2"/>
    </font>
    <font>
      <b/>
      <sz val="16"/>
      <name val="Arial"/>
      <family val="2"/>
    </font>
    <font>
      <b/>
      <sz val="10"/>
      <color theme="0"/>
      <name val="Arial"/>
      <family val="2"/>
    </font>
    <font>
      <sz val="10"/>
      <color theme="0"/>
      <name val="Times New Roman"/>
      <family val="1"/>
    </font>
    <font>
      <i/>
      <sz val="13"/>
      <color theme="0"/>
      <name val="Times New Roman"/>
      <family val="1"/>
    </font>
    <font>
      <sz val="11"/>
      <color theme="0"/>
      <name val="Times New Roman"/>
      <family val="1"/>
    </font>
    <font>
      <sz val="10"/>
      <color theme="0"/>
      <name val="Arial"/>
      <family val="2"/>
    </font>
    <font>
      <b/>
      <sz val="11"/>
      <color theme="9" tint="-0.249977111117893"/>
      <name val="Calibri"/>
      <family val="2"/>
      <scheme val="minor"/>
    </font>
    <font>
      <b/>
      <sz val="10"/>
      <color theme="9" tint="-0.249977111117893"/>
      <name val="Arial"/>
      <family val="2"/>
    </font>
    <font>
      <b/>
      <sz val="9"/>
      <color theme="9" tint="-0.249977111117893"/>
      <name val="Arial"/>
      <family val="2"/>
    </font>
    <font>
      <b/>
      <sz val="11"/>
      <name val="Calibri"/>
      <family val="2"/>
      <scheme val="minor"/>
    </font>
    <font>
      <b/>
      <u/>
      <sz val="11"/>
      <name val="Calibri"/>
      <family val="2"/>
      <scheme val="minor"/>
    </font>
    <font>
      <sz val="11"/>
      <color theme="1"/>
      <name val="Calibri"/>
      <family val="2"/>
      <scheme val="minor"/>
    </font>
    <font>
      <sz val="10"/>
      <color theme="1"/>
      <name val="Calibri"/>
      <family val="2"/>
      <scheme val="minor"/>
    </font>
    <font>
      <i/>
      <sz val="10"/>
      <color theme="1"/>
      <name val="Arial"/>
      <family val="2"/>
    </font>
    <font>
      <sz val="12"/>
      <color theme="1"/>
      <name val="Calibri"/>
      <family val="2"/>
      <scheme val="minor"/>
    </font>
    <font>
      <b/>
      <sz val="10"/>
      <color rgb="FF00B0F0"/>
      <name val="Calibri"/>
      <family val="2"/>
      <scheme val="minor"/>
    </font>
    <font>
      <sz val="10"/>
      <color theme="0"/>
      <name val="Calibri"/>
      <family val="2"/>
      <scheme val="minor"/>
    </font>
    <font>
      <sz val="11"/>
      <color theme="1"/>
      <name val="Arial"/>
      <family val="2"/>
    </font>
    <font>
      <b/>
      <u/>
      <sz val="10"/>
      <name val="Arial"/>
      <family val="2"/>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34"/>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6">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alignment horizontal="left" vertical="center" wrapText="1"/>
    </xf>
    <xf numFmtId="0" fontId="2" fillId="0" borderId="2" applyBorder="0">
      <alignment horizontal="left" vertical="center" wrapText="1"/>
    </xf>
    <xf numFmtId="0" fontId="2" fillId="0" borderId="0">
      <alignment horizontal="center" vertical="top" wrapText="1"/>
    </xf>
    <xf numFmtId="0" fontId="2" fillId="0" borderId="0">
      <alignment horizontal="left" vertical="center"/>
    </xf>
    <xf numFmtId="0" fontId="11" fillId="0" borderId="0">
      <alignment vertical="center" wrapText="1"/>
    </xf>
    <xf numFmtId="0" fontId="11" fillId="0" borderId="0">
      <alignment horizontal="left" vertical="center"/>
    </xf>
    <xf numFmtId="0" fontId="11" fillId="0" borderId="0">
      <alignment vertical="top"/>
    </xf>
    <xf numFmtId="0" fontId="11" fillId="0" borderId="0">
      <alignment horizontal="right" vertical="top"/>
    </xf>
    <xf numFmtId="0" fontId="15" fillId="0" borderId="6">
      <alignment horizontal="left" vertical="center" wrapText="1"/>
    </xf>
    <xf numFmtId="0" fontId="15" fillId="0" borderId="6">
      <alignment horizontal="left" vertical="center"/>
    </xf>
    <xf numFmtId="0" fontId="16" fillId="0" borderId="0">
      <alignment horizontal="center" vertical="top" wrapText="1"/>
    </xf>
    <xf numFmtId="0" fontId="17" fillId="0" borderId="0">
      <alignment textRotation="90"/>
    </xf>
    <xf numFmtId="0" fontId="2" fillId="0" borderId="1">
      <alignment horizontal="center" vertical="center"/>
    </xf>
    <xf numFmtId="0" fontId="15" fillId="0" borderId="0">
      <alignment horizontal="center" vertical="center"/>
    </xf>
    <xf numFmtId="0" fontId="18" fillId="0" borderId="4">
      <alignment horizontal="left" vertical="top" wrapText="1"/>
    </xf>
    <xf numFmtId="0" fontId="18" fillId="0" borderId="4">
      <alignment horizontal="centerContinuous" vertical="top" wrapText="1"/>
    </xf>
    <xf numFmtId="0" fontId="11" fillId="0" borderId="0">
      <alignment vertical="top"/>
    </xf>
    <xf numFmtId="0" fontId="19" fillId="0" borderId="0"/>
    <xf numFmtId="165" fontId="1" fillId="0" borderId="0" applyFont="0" applyFill="0" applyBorder="0" applyAlignment="0" applyProtection="0"/>
    <xf numFmtId="0" fontId="12" fillId="0" borderId="0">
      <alignment vertical="top"/>
    </xf>
    <xf numFmtId="43" fontId="40" fillId="0" borderId="0" applyFont="0" applyFill="0" applyBorder="0" applyAlignment="0" applyProtection="0"/>
    <xf numFmtId="9" fontId="40" fillId="0" borderId="0" applyFont="0" applyFill="0" applyBorder="0" applyAlignment="0" applyProtection="0"/>
  </cellStyleXfs>
  <cellXfs count="449">
    <xf numFmtId="0" fontId="0" fillId="0" borderId="0" xfId="0"/>
    <xf numFmtId="0" fontId="11" fillId="0" borderId="1" xfId="1" applyFont="1" applyBorder="1" applyAlignment="1" applyProtection="1">
      <alignment horizontal="center"/>
      <protection hidden="1"/>
    </xf>
    <xf numFmtId="0" fontId="12" fillId="7" borderId="20" xfId="1" applyFont="1" applyFill="1" applyBorder="1" applyAlignment="1" applyProtection="1">
      <alignment horizontal="center" vertical="center"/>
      <protection hidden="1"/>
    </xf>
    <xf numFmtId="0" fontId="11" fillId="7" borderId="21" xfId="1" applyFont="1" applyFill="1" applyBorder="1" applyAlignment="1" applyProtection="1">
      <alignment horizontal="center" vertical="center"/>
      <protection hidden="1"/>
    </xf>
    <xf numFmtId="0" fontId="11" fillId="7" borderId="16" xfId="1" applyFont="1" applyFill="1" applyBorder="1" applyAlignment="1" applyProtection="1">
      <alignment horizontal="center" vertical="center" wrapText="1"/>
      <protection hidden="1"/>
    </xf>
    <xf numFmtId="0" fontId="11" fillId="7" borderId="22" xfId="1" applyFont="1" applyFill="1" applyBorder="1" applyAlignment="1" applyProtection="1">
      <alignment horizontal="center" vertical="center"/>
      <protection hidden="1"/>
    </xf>
    <xf numFmtId="0" fontId="11" fillId="7" borderId="13" xfId="1" applyFont="1" applyFill="1" applyBorder="1" applyAlignment="1" applyProtection="1">
      <alignment horizontal="center" vertical="center" wrapText="1"/>
      <protection hidden="1"/>
    </xf>
    <xf numFmtId="0" fontId="11" fillId="7" borderId="19" xfId="1" applyFont="1" applyFill="1" applyBorder="1" applyAlignment="1" applyProtection="1">
      <alignment horizontal="center" vertical="center" wrapText="1"/>
      <protection hidden="1"/>
    </xf>
    <xf numFmtId="0" fontId="11" fillId="7" borderId="25" xfId="1" applyFont="1" applyFill="1" applyBorder="1" applyAlignment="1" applyProtection="1">
      <alignment horizontal="center" vertical="center" wrapText="1"/>
      <protection hidden="1"/>
    </xf>
    <xf numFmtId="0" fontId="11" fillId="7" borderId="28" xfId="1" applyFont="1" applyFill="1" applyBorder="1" applyAlignment="1" applyProtection="1">
      <alignment horizontal="center" vertical="center" wrapText="1"/>
      <protection hidden="1"/>
    </xf>
    <xf numFmtId="0" fontId="11" fillId="7" borderId="16" xfId="1" applyFont="1" applyFill="1" applyBorder="1" applyAlignment="1" applyProtection="1">
      <alignment horizontal="center" vertical="center"/>
      <protection hidden="1"/>
    </xf>
    <xf numFmtId="0" fontId="12" fillId="7" borderId="14" xfId="1" applyFont="1" applyFill="1" applyBorder="1" applyAlignment="1" applyProtection="1">
      <alignment horizontal="center" vertical="center"/>
      <protection hidden="1"/>
    </xf>
    <xf numFmtId="0" fontId="11" fillId="7" borderId="30" xfId="1" applyFont="1" applyFill="1" applyBorder="1" applyAlignment="1" applyProtection="1">
      <alignment horizontal="center" vertical="center"/>
      <protection hidden="1"/>
    </xf>
    <xf numFmtId="0" fontId="11" fillId="4" borderId="34" xfId="1" applyFont="1" applyFill="1" applyBorder="1" applyAlignment="1" applyProtection="1">
      <alignment horizontal="center" vertical="center" wrapText="1"/>
      <protection hidden="1"/>
    </xf>
    <xf numFmtId="0" fontId="11" fillId="4" borderId="35" xfId="1" applyFont="1" applyFill="1" applyBorder="1" applyAlignment="1" applyProtection="1">
      <alignment horizontal="center" vertical="center" wrapText="1"/>
      <protection hidden="1"/>
    </xf>
    <xf numFmtId="0" fontId="11" fillId="4" borderId="36" xfId="1" applyFont="1" applyFill="1" applyBorder="1" applyAlignment="1" applyProtection="1">
      <alignment horizontal="center" vertical="center" wrapText="1"/>
      <protection hidden="1"/>
    </xf>
    <xf numFmtId="0" fontId="11" fillId="4" borderId="18" xfId="1" applyFont="1" applyFill="1" applyBorder="1" applyAlignment="1" applyProtection="1">
      <alignment horizontal="center" vertical="center" wrapText="1"/>
      <protection hidden="1"/>
    </xf>
    <xf numFmtId="0" fontId="11" fillId="7" borderId="29" xfId="1" applyFont="1" applyFill="1" applyBorder="1" applyAlignment="1" applyProtection="1">
      <alignment horizontal="center" vertical="top" wrapText="1"/>
      <protection hidden="1"/>
    </xf>
    <xf numFmtId="0" fontId="11" fillId="7" borderId="17" xfId="1" applyFont="1" applyFill="1" applyBorder="1" applyAlignment="1" applyProtection="1">
      <alignment horizontal="center" vertical="top" wrapText="1"/>
      <protection hidden="1"/>
    </xf>
    <xf numFmtId="0" fontId="11" fillId="7" borderId="22" xfId="1" applyFont="1" applyFill="1" applyBorder="1" applyAlignment="1" applyProtection="1">
      <alignment horizontal="center" vertical="top" wrapText="1"/>
      <protection hidden="1"/>
    </xf>
    <xf numFmtId="0" fontId="11" fillId="7" borderId="27" xfId="1" applyFont="1" applyFill="1" applyBorder="1" applyAlignment="1" applyProtection="1">
      <alignment horizontal="center" vertical="top" wrapText="1"/>
      <protection hidden="1"/>
    </xf>
    <xf numFmtId="164" fontId="33" fillId="2" borderId="0" xfId="1" applyNumberFormat="1" applyFont="1" applyFill="1" applyBorder="1" applyAlignment="1" applyProtection="1">
      <alignment horizontal="right" vertical="center"/>
      <protection hidden="1"/>
    </xf>
    <xf numFmtId="0" fontId="23" fillId="0" borderId="0" xfId="0" applyFont="1"/>
    <xf numFmtId="0" fontId="0" fillId="8" borderId="0" xfId="0" applyFill="1"/>
    <xf numFmtId="168" fontId="11" fillId="2" borderId="1" xfId="2" applyNumberFormat="1" applyFont="1" applyFill="1" applyBorder="1" applyAlignment="1" applyProtection="1">
      <alignment horizontal="center"/>
      <protection hidden="1"/>
    </xf>
    <xf numFmtId="0" fontId="11" fillId="0" borderId="1" xfId="1" applyFont="1" applyBorder="1" applyAlignment="1" applyProtection="1">
      <alignment horizontal="left" indent="1"/>
      <protection hidden="1"/>
    </xf>
    <xf numFmtId="0" fontId="1" fillId="0" borderId="1" xfId="1" applyBorder="1" applyAlignment="1" applyProtection="1">
      <alignment horizontal="center" vertical="center"/>
      <protection hidden="1"/>
    </xf>
    <xf numFmtId="43" fontId="11" fillId="8" borderId="0" xfId="2" applyFont="1" applyFill="1" applyBorder="1" applyAlignment="1" applyProtection="1">
      <alignment vertical="center"/>
      <protection hidden="1"/>
    </xf>
    <xf numFmtId="0" fontId="0" fillId="8" borderId="0" xfId="0" applyFill="1" applyProtection="1">
      <protection hidden="1"/>
    </xf>
    <xf numFmtId="0" fontId="0" fillId="0" borderId="0" xfId="0" applyProtection="1">
      <protection hidden="1"/>
    </xf>
    <xf numFmtId="168" fontId="11" fillId="8" borderId="0" xfId="2" applyNumberFormat="1" applyFont="1" applyFill="1" applyBorder="1" applyAlignment="1" applyProtection="1">
      <alignment horizontal="center"/>
      <protection hidden="1"/>
    </xf>
    <xf numFmtId="0" fontId="0" fillId="8" borderId="0" xfId="0" applyFill="1" applyBorder="1" applyProtection="1">
      <protection hidden="1"/>
    </xf>
    <xf numFmtId="43" fontId="11" fillId="8" borderId="0" xfId="2" applyFont="1" applyFill="1" applyBorder="1" applyAlignment="1" applyProtection="1">
      <protection hidden="1"/>
    </xf>
    <xf numFmtId="0" fontId="28" fillId="8" borderId="0" xfId="0" applyFont="1" applyFill="1" applyProtection="1">
      <protection hidden="1"/>
    </xf>
    <xf numFmtId="0" fontId="41" fillId="8" borderId="0" xfId="0" applyFont="1" applyFill="1" applyBorder="1" applyProtection="1">
      <protection hidden="1"/>
    </xf>
    <xf numFmtId="0" fontId="27" fillId="8" borderId="7" xfId="0" applyFont="1" applyFill="1" applyBorder="1" applyProtection="1">
      <protection hidden="1"/>
    </xf>
    <xf numFmtId="0" fontId="27" fillId="8" borderId="10" xfId="0" applyFont="1" applyFill="1" applyBorder="1" applyProtection="1">
      <protection hidden="1"/>
    </xf>
    <xf numFmtId="169" fontId="27" fillId="7" borderId="1" xfId="24" applyNumberFormat="1" applyFont="1" applyFill="1" applyBorder="1" applyAlignment="1" applyProtection="1">
      <alignment horizontal="center"/>
      <protection hidden="1"/>
    </xf>
    <xf numFmtId="169" fontId="27" fillId="7" borderId="1" xfId="24" applyNumberFormat="1" applyFont="1" applyFill="1" applyBorder="1" applyAlignment="1" applyProtection="1">
      <alignment horizontal="right"/>
      <protection hidden="1"/>
    </xf>
    <xf numFmtId="0" fontId="41" fillId="8" borderId="0" xfId="0" applyFont="1" applyFill="1" applyProtection="1">
      <protection hidden="1"/>
    </xf>
    <xf numFmtId="0" fontId="41" fillId="0" borderId="0" xfId="0" applyFont="1" applyProtection="1">
      <protection hidden="1"/>
    </xf>
    <xf numFmtId="0" fontId="28" fillId="8" borderId="1" xfId="0" applyFont="1" applyFill="1" applyBorder="1" applyProtection="1">
      <protection hidden="1"/>
    </xf>
    <xf numFmtId="0" fontId="42" fillId="8" borderId="2" xfId="0" applyFont="1" applyFill="1" applyBorder="1" applyAlignment="1" applyProtection="1">
      <alignment horizontal="left" indent="1"/>
      <protection hidden="1"/>
    </xf>
    <xf numFmtId="0" fontId="42" fillId="8" borderId="5" xfId="0" applyFont="1" applyFill="1" applyBorder="1" applyProtection="1">
      <protection hidden="1"/>
    </xf>
    <xf numFmtId="0" fontId="42" fillId="8" borderId="3" xfId="0" applyFont="1" applyFill="1" applyBorder="1" applyProtection="1">
      <protection hidden="1"/>
    </xf>
    <xf numFmtId="169" fontId="27" fillId="8" borderId="1" xfId="24" applyNumberFormat="1" applyFont="1" applyFill="1" applyBorder="1" applyAlignment="1" applyProtection="1">
      <alignment horizontal="center"/>
      <protection hidden="1"/>
    </xf>
    <xf numFmtId="2" fontId="28" fillId="8" borderId="1" xfId="0" applyNumberFormat="1" applyFont="1" applyFill="1" applyBorder="1" applyProtection="1">
      <protection hidden="1"/>
    </xf>
    <xf numFmtId="41" fontId="1" fillId="5" borderId="15" xfId="3" applyNumberFormat="1" applyFont="1" applyFill="1" applyBorder="1" applyAlignment="1" applyProtection="1">
      <alignment horizontal="center" vertical="center"/>
      <protection locked="0"/>
    </xf>
    <xf numFmtId="0" fontId="43" fillId="8" borderId="1" xfId="0" applyFont="1" applyFill="1" applyBorder="1" applyAlignment="1" applyProtection="1">
      <alignment horizontal="center"/>
      <protection hidden="1"/>
    </xf>
    <xf numFmtId="41" fontId="1" fillId="8" borderId="15" xfId="3" applyNumberFormat="1" applyFont="1" applyFill="1" applyBorder="1" applyAlignment="1" applyProtection="1">
      <alignment horizontal="center" vertical="center"/>
      <protection hidden="1"/>
    </xf>
    <xf numFmtId="169" fontId="28" fillId="8" borderId="1" xfId="24" applyNumberFormat="1" applyFont="1" applyFill="1" applyBorder="1" applyProtection="1">
      <protection hidden="1"/>
    </xf>
    <xf numFmtId="0" fontId="44" fillId="8" borderId="0" xfId="0" applyFont="1" applyFill="1" applyBorder="1" applyAlignment="1" applyProtection="1">
      <alignment vertical="top" wrapText="1"/>
      <protection hidden="1"/>
    </xf>
    <xf numFmtId="0" fontId="45" fillId="8" borderId="0" xfId="0" applyFont="1" applyFill="1" applyBorder="1" applyProtection="1">
      <protection hidden="1"/>
    </xf>
    <xf numFmtId="0" fontId="28" fillId="8" borderId="1" xfId="0" applyFont="1" applyFill="1" applyBorder="1" applyAlignment="1" applyProtection="1">
      <alignment horizontal="center"/>
      <protection hidden="1"/>
    </xf>
    <xf numFmtId="0" fontId="27" fillId="8" borderId="5" xfId="0" applyFont="1" applyFill="1" applyBorder="1" applyAlignment="1" applyProtection="1">
      <alignment horizontal="left" indent="1"/>
      <protection hidden="1"/>
    </xf>
    <xf numFmtId="0" fontId="28" fillId="8" borderId="5" xfId="0" applyFont="1" applyFill="1" applyBorder="1" applyAlignment="1" applyProtection="1">
      <alignment horizontal="left" indent="1"/>
      <protection hidden="1"/>
    </xf>
    <xf numFmtId="0" fontId="28" fillId="8" borderId="3" xfId="0" applyFont="1" applyFill="1" applyBorder="1" applyAlignment="1" applyProtection="1">
      <alignment horizontal="left" indent="1"/>
      <protection hidden="1"/>
    </xf>
    <xf numFmtId="0" fontId="28" fillId="8" borderId="1" xfId="0" applyFont="1" applyFill="1" applyBorder="1" applyAlignment="1" applyProtection="1">
      <alignment horizontal="center" vertical="center"/>
      <protection hidden="1"/>
    </xf>
    <xf numFmtId="0" fontId="28" fillId="8" borderId="6" xfId="0" applyFont="1" applyFill="1" applyBorder="1" applyAlignment="1" applyProtection="1">
      <alignment horizontal="center" vertical="top"/>
      <protection hidden="1"/>
    </xf>
    <xf numFmtId="0" fontId="28" fillId="8" borderId="9" xfId="0" applyFont="1" applyFill="1" applyBorder="1" applyAlignment="1" applyProtection="1">
      <alignment horizontal="left" vertical="justify" wrapText="1" indent="1"/>
      <protection hidden="1"/>
    </xf>
    <xf numFmtId="0" fontId="28" fillId="8" borderId="43" xfId="0" applyFont="1" applyFill="1" applyBorder="1" applyAlignment="1" applyProtection="1">
      <alignment horizontal="center"/>
      <protection hidden="1"/>
    </xf>
    <xf numFmtId="0" fontId="28" fillId="8" borderId="0" xfId="0" applyFont="1" applyFill="1" applyBorder="1" applyAlignment="1" applyProtection="1">
      <alignment horizontal="left" vertical="justify" wrapText="1"/>
      <protection hidden="1"/>
    </xf>
    <xf numFmtId="0" fontId="30" fillId="7" borderId="1" xfId="0" applyFont="1" applyFill="1" applyBorder="1" applyAlignment="1" applyProtection="1">
      <protection hidden="1"/>
    </xf>
    <xf numFmtId="0" fontId="27" fillId="7" borderId="5" xfId="0" applyFont="1" applyFill="1" applyBorder="1" applyAlignment="1" applyProtection="1">
      <alignment horizontal="left" indent="1"/>
      <protection hidden="1"/>
    </xf>
    <xf numFmtId="0" fontId="30" fillId="7" borderId="5" xfId="0" applyFont="1" applyFill="1" applyBorder="1" applyAlignment="1" applyProtection="1">
      <protection hidden="1"/>
    </xf>
    <xf numFmtId="0" fontId="30" fillId="7" borderId="3" xfId="0" applyFont="1" applyFill="1" applyBorder="1" applyAlignment="1" applyProtection="1">
      <protection hidden="1"/>
    </xf>
    <xf numFmtId="2" fontId="27" fillId="7" borderId="1" xfId="0" applyNumberFormat="1" applyFont="1" applyFill="1" applyBorder="1" applyProtection="1">
      <protection hidden="1"/>
    </xf>
    <xf numFmtId="43" fontId="27" fillId="7" borderId="1" xfId="24" applyFont="1" applyFill="1" applyBorder="1" applyProtection="1">
      <protection hidden="1"/>
    </xf>
    <xf numFmtId="0" fontId="46" fillId="7" borderId="8" xfId="0" applyFont="1" applyFill="1" applyBorder="1" applyProtection="1">
      <protection hidden="1"/>
    </xf>
    <xf numFmtId="0" fontId="46" fillId="7" borderId="7" xfId="0" applyFont="1" applyFill="1" applyBorder="1" applyProtection="1">
      <protection hidden="1"/>
    </xf>
    <xf numFmtId="0" fontId="46" fillId="7" borderId="10" xfId="0" applyFont="1" applyFill="1" applyBorder="1" applyProtection="1">
      <protection hidden="1"/>
    </xf>
    <xf numFmtId="0" fontId="0" fillId="8" borderId="43" xfId="0" applyFill="1" applyBorder="1" applyProtection="1">
      <protection hidden="1"/>
    </xf>
    <xf numFmtId="0" fontId="0" fillId="0" borderId="43" xfId="0" applyBorder="1" applyProtection="1">
      <protection hidden="1"/>
    </xf>
    <xf numFmtId="0" fontId="0" fillId="0" borderId="0" xfId="0" applyBorder="1" applyProtection="1">
      <protection hidden="1"/>
    </xf>
    <xf numFmtId="0" fontId="0" fillId="0" borderId="44" xfId="0" applyBorder="1" applyProtection="1">
      <protection hidden="1"/>
    </xf>
    <xf numFmtId="0" fontId="11" fillId="8" borderId="0" xfId="1" applyFont="1" applyFill="1" applyBorder="1" applyAlignment="1" applyProtection="1">
      <alignment vertical="center" wrapText="1"/>
      <protection hidden="1"/>
    </xf>
    <xf numFmtId="0" fontId="28" fillId="0" borderId="0" xfId="0" applyFont="1"/>
    <xf numFmtId="0" fontId="27" fillId="7" borderId="1" xfId="0" applyFont="1" applyFill="1" applyBorder="1" applyAlignment="1" applyProtection="1">
      <alignment horizontal="left" indent="1"/>
    </xf>
    <xf numFmtId="169" fontId="27" fillId="7" borderId="1" xfId="24" applyNumberFormat="1" applyFont="1" applyFill="1" applyBorder="1" applyAlignment="1" applyProtection="1">
      <alignment horizontal="center"/>
    </xf>
    <xf numFmtId="0" fontId="42" fillId="7" borderId="1" xfId="0" applyFont="1" applyFill="1" applyBorder="1" applyAlignment="1" applyProtection="1">
      <alignment horizontal="left" indent="1"/>
    </xf>
    <xf numFmtId="0" fontId="28" fillId="0" borderId="1" xfId="0" applyFont="1" applyBorder="1" applyAlignment="1" applyProtection="1">
      <alignment horizontal="left" indent="1"/>
    </xf>
    <xf numFmtId="169" fontId="28" fillId="0" borderId="1" xfId="24" applyNumberFormat="1" applyFont="1" applyBorder="1" applyAlignment="1" applyProtection="1">
      <alignment horizontal="right" indent="1"/>
    </xf>
    <xf numFmtId="0" fontId="28" fillId="8" borderId="2" xfId="0" applyFont="1" applyFill="1" applyBorder="1" applyAlignment="1" applyProtection="1">
      <alignment horizontal="left" indent="1"/>
    </xf>
    <xf numFmtId="0" fontId="28" fillId="8" borderId="2" xfId="0" applyFont="1" applyFill="1" applyBorder="1" applyAlignment="1" applyProtection="1">
      <alignment horizontal="left" indent="2"/>
    </xf>
    <xf numFmtId="169" fontId="28" fillId="7" borderId="1" xfId="24" applyNumberFormat="1" applyFont="1" applyFill="1" applyBorder="1" applyAlignment="1" applyProtection="1">
      <alignment horizontal="right" vertical="center" indent="1"/>
    </xf>
    <xf numFmtId="169" fontId="28" fillId="7" borderId="1" xfId="24" applyNumberFormat="1" applyFont="1" applyFill="1" applyBorder="1" applyAlignment="1" applyProtection="1">
      <alignment horizontal="right" indent="1"/>
    </xf>
    <xf numFmtId="0" fontId="1" fillId="0" borderId="1" xfId="0" applyFont="1" applyBorder="1" applyAlignment="1" applyProtection="1">
      <alignment horizontal="left" indent="1"/>
    </xf>
    <xf numFmtId="0" fontId="27" fillId="0" borderId="1" xfId="0" applyFont="1" applyBorder="1" applyAlignment="1" applyProtection="1">
      <alignment horizontal="left" indent="1"/>
    </xf>
    <xf numFmtId="0" fontId="28" fillId="7" borderId="4" xfId="0" applyFont="1" applyFill="1" applyBorder="1" applyAlignment="1" applyProtection="1">
      <alignment horizontal="left" indent="1"/>
    </xf>
    <xf numFmtId="43" fontId="28" fillId="7" borderId="4" xfId="24" applyNumberFormat="1" applyFont="1" applyFill="1" applyBorder="1" applyAlignment="1" applyProtection="1">
      <alignment horizontal="right" indent="1"/>
    </xf>
    <xf numFmtId="0" fontId="28" fillId="7" borderId="45" xfId="0" applyFont="1" applyFill="1" applyBorder="1" applyAlignment="1" applyProtection="1">
      <alignment horizontal="left" indent="1"/>
    </xf>
    <xf numFmtId="43" fontId="28" fillId="7" borderId="45" xfId="24" applyNumberFormat="1" applyFont="1" applyFill="1" applyBorder="1" applyAlignment="1" applyProtection="1">
      <alignment horizontal="right" indent="1"/>
    </xf>
    <xf numFmtId="0" fontId="28" fillId="0" borderId="0" xfId="0" applyFont="1" applyBorder="1"/>
    <xf numFmtId="0" fontId="28" fillId="7" borderId="15" xfId="0" applyFont="1" applyFill="1" applyBorder="1" applyAlignment="1" applyProtection="1">
      <alignment horizontal="left" indent="1"/>
    </xf>
    <xf numFmtId="43" fontId="28" fillId="7" borderId="15" xfId="24" applyNumberFormat="1" applyFont="1" applyFill="1" applyBorder="1" applyAlignment="1" applyProtection="1">
      <alignment horizontal="right" indent="1"/>
    </xf>
    <xf numFmtId="0" fontId="28" fillId="7" borderId="1" xfId="0" applyFont="1" applyFill="1" applyBorder="1" applyAlignment="1" applyProtection="1">
      <alignment horizontal="left" indent="1"/>
    </xf>
    <xf numFmtId="43" fontId="28" fillId="7" borderId="1" xfId="24" applyNumberFormat="1" applyFont="1" applyFill="1" applyBorder="1" applyAlignment="1" applyProtection="1">
      <alignment horizontal="right" indent="1"/>
    </xf>
    <xf numFmtId="43" fontId="28" fillId="7" borderId="1" xfId="24" applyFont="1" applyFill="1" applyBorder="1" applyProtection="1"/>
    <xf numFmtId="43" fontId="11" fillId="8" borderId="0" xfId="2" applyFont="1" applyFill="1" applyBorder="1" applyAlignment="1" applyProtection="1">
      <alignment horizontal="left" indent="2"/>
      <protection hidden="1"/>
    </xf>
    <xf numFmtId="169" fontId="27" fillId="8" borderId="1" xfId="24" applyNumberFormat="1" applyFont="1" applyFill="1" applyBorder="1" applyAlignment="1" applyProtection="1">
      <alignment horizontal="right"/>
      <protection hidden="1"/>
    </xf>
    <xf numFmtId="0" fontId="42" fillId="8" borderId="5" xfId="0" applyFont="1" applyFill="1" applyBorder="1" applyAlignment="1" applyProtection="1">
      <alignment horizontal="left" indent="1"/>
      <protection hidden="1"/>
    </xf>
    <xf numFmtId="0" fontId="42" fillId="8" borderId="3" xfId="0" applyFont="1" applyFill="1" applyBorder="1" applyAlignment="1" applyProtection="1">
      <alignment horizontal="left" indent="1"/>
      <protection hidden="1"/>
    </xf>
    <xf numFmtId="0" fontId="28" fillId="8" borderId="2" xfId="0" applyFont="1" applyFill="1" applyBorder="1" applyAlignment="1" applyProtection="1">
      <alignment horizontal="left" indent="1"/>
      <protection hidden="1"/>
    </xf>
    <xf numFmtId="0" fontId="1" fillId="8" borderId="2" xfId="0" applyFont="1" applyFill="1" applyBorder="1" applyAlignment="1" applyProtection="1">
      <alignment horizontal="left" indent="1"/>
      <protection hidden="1"/>
    </xf>
    <xf numFmtId="0" fontId="1" fillId="8" borderId="5" xfId="0" applyFont="1" applyFill="1" applyBorder="1" applyAlignment="1" applyProtection="1">
      <alignment horizontal="left" indent="1"/>
      <protection hidden="1"/>
    </xf>
    <xf numFmtId="0" fontId="1" fillId="8" borderId="3" xfId="0" applyFont="1" applyFill="1" applyBorder="1" applyAlignment="1" applyProtection="1">
      <alignment horizontal="left" indent="1"/>
      <protection hidden="1"/>
    </xf>
    <xf numFmtId="0" fontId="41" fillId="8" borderId="0" xfId="0" applyFont="1" applyFill="1" applyBorder="1" applyAlignment="1" applyProtection="1">
      <alignment vertical="top"/>
      <protection hidden="1"/>
    </xf>
    <xf numFmtId="0" fontId="41" fillId="8" borderId="0" xfId="0" applyFont="1" applyFill="1" applyAlignment="1" applyProtection="1">
      <alignment vertical="top"/>
      <protection hidden="1"/>
    </xf>
    <xf numFmtId="0" fontId="41" fillId="0" borderId="0" xfId="0" applyFont="1" applyAlignment="1" applyProtection="1">
      <alignment vertical="top"/>
      <protection hidden="1"/>
    </xf>
    <xf numFmtId="0" fontId="28" fillId="8" borderId="2" xfId="0" applyFont="1" applyFill="1" applyBorder="1" applyAlignment="1" applyProtection="1">
      <alignment horizontal="center"/>
      <protection hidden="1"/>
    </xf>
    <xf numFmtId="0" fontId="46" fillId="8" borderId="0" xfId="0" applyFont="1" applyFill="1" applyProtection="1">
      <protection hidden="1"/>
    </xf>
    <xf numFmtId="0" fontId="27" fillId="0" borderId="1" xfId="0" applyFont="1" applyBorder="1" applyProtection="1"/>
    <xf numFmtId="0" fontId="28" fillId="0" borderId="1" xfId="0" applyFont="1" applyBorder="1" applyProtection="1"/>
    <xf numFmtId="0" fontId="0" fillId="0" borderId="1" xfId="0" applyBorder="1" applyProtection="1">
      <protection hidden="1"/>
    </xf>
    <xf numFmtId="0" fontId="0" fillId="0" borderId="0" xfId="0" applyFill="1" applyProtection="1">
      <protection hidden="1"/>
    </xf>
    <xf numFmtId="0" fontId="28" fillId="0" borderId="0" xfId="0" applyFont="1" applyProtection="1">
      <protection hidden="1"/>
    </xf>
    <xf numFmtId="0" fontId="1" fillId="8" borderId="1" xfId="17" applyFont="1" applyFill="1" applyBorder="1" applyProtection="1">
      <alignment horizontal="center" vertical="center"/>
      <protection hidden="1"/>
    </xf>
    <xf numFmtId="169" fontId="28" fillId="0" borderId="3" xfId="24" applyNumberFormat="1" applyFont="1" applyFill="1" applyBorder="1" applyProtection="1">
      <protection hidden="1"/>
    </xf>
    <xf numFmtId="169" fontId="28" fillId="8" borderId="3" xfId="24" applyNumberFormat="1" applyFont="1" applyFill="1" applyBorder="1" applyProtection="1">
      <protection hidden="1"/>
    </xf>
    <xf numFmtId="0" fontId="43" fillId="0" borderId="1" xfId="0" applyFont="1" applyBorder="1" applyAlignment="1" applyProtection="1">
      <alignment horizontal="center"/>
      <protection hidden="1"/>
    </xf>
    <xf numFmtId="41" fontId="28" fillId="8" borderId="1" xfId="24" applyNumberFormat="1" applyFont="1" applyFill="1" applyBorder="1" applyProtection="1">
      <protection hidden="1"/>
    </xf>
    <xf numFmtId="41" fontId="1" fillId="6" borderId="15" xfId="3" applyNumberFormat="1" applyFont="1" applyFill="1" applyBorder="1" applyAlignment="1" applyProtection="1">
      <alignment horizontal="center" vertical="center"/>
      <protection locked="0"/>
    </xf>
    <xf numFmtId="0" fontId="27" fillId="7" borderId="1" xfId="0" applyFont="1" applyFill="1" applyBorder="1" applyProtection="1"/>
    <xf numFmtId="0" fontId="27" fillId="0" borderId="1" xfId="0" applyFont="1" applyFill="1" applyBorder="1" applyProtection="1"/>
    <xf numFmtId="169" fontId="28" fillId="7" borderId="1" xfId="24" applyNumberFormat="1" applyFont="1" applyFill="1" applyBorder="1" applyProtection="1"/>
    <xf numFmtId="0" fontId="27" fillId="8" borderId="1" xfId="0" applyFont="1" applyFill="1" applyBorder="1" applyProtection="1"/>
    <xf numFmtId="0" fontId="28" fillId="0" borderId="0" xfId="0" applyFont="1" applyProtection="1"/>
    <xf numFmtId="169" fontId="28" fillId="0" borderId="0" xfId="24" applyNumberFormat="1" applyFont="1" applyProtection="1"/>
    <xf numFmtId="0" fontId="1" fillId="6" borderId="1"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left" vertical="center" indent="2"/>
      <protection hidden="1"/>
    </xf>
    <xf numFmtId="0" fontId="12" fillId="2" borderId="1" xfId="1" applyFont="1" applyFill="1" applyBorder="1" applyAlignment="1" applyProtection="1">
      <alignment horizontal="left" vertical="center" indent="2"/>
      <protection hidden="1"/>
    </xf>
    <xf numFmtId="0" fontId="1" fillId="3" borderId="1" xfId="1" applyFont="1" applyFill="1" applyBorder="1" applyAlignment="1" applyProtection="1">
      <alignment horizontal="center" vertical="center" wrapText="1"/>
      <protection locked="0"/>
    </xf>
    <xf numFmtId="1" fontId="1" fillId="3" borderId="1" xfId="1" applyNumberFormat="1" applyFont="1" applyFill="1" applyBorder="1" applyAlignment="1" applyProtection="1">
      <alignment horizontal="center" vertical="center"/>
      <protection locked="0"/>
    </xf>
    <xf numFmtId="168" fontId="1" fillId="3" borderId="1" xfId="1" applyNumberFormat="1" applyFont="1" applyFill="1" applyBorder="1" applyAlignment="1" applyProtection="1">
      <alignment horizontal="center" vertical="center"/>
      <protection locked="0"/>
    </xf>
    <xf numFmtId="170" fontId="1" fillId="3" borderId="1" xfId="1" applyNumberFormat="1" applyFont="1" applyFill="1" applyBorder="1" applyAlignment="1" applyProtection="1">
      <alignment horizontal="center" vertical="center"/>
      <protection locked="0"/>
    </xf>
    <xf numFmtId="0" fontId="43" fillId="8" borderId="1" xfId="0" applyFont="1" applyFill="1" applyBorder="1" applyAlignment="1" applyProtection="1">
      <alignment horizontal="center" vertical="center"/>
      <protection hidden="1"/>
    </xf>
    <xf numFmtId="0" fontId="12" fillId="8" borderId="0" xfId="1" applyFont="1" applyFill="1" applyAlignment="1" applyProtection="1">
      <alignment horizontal="center" vertical="center"/>
      <protection hidden="1"/>
    </xf>
    <xf numFmtId="0" fontId="11" fillId="8" borderId="0" xfId="1" applyFont="1" applyFill="1" applyProtection="1">
      <protection hidden="1"/>
    </xf>
    <xf numFmtId="0" fontId="11" fillId="8" borderId="0" xfId="1" applyFont="1" applyFill="1" applyAlignment="1" applyProtection="1">
      <alignment horizontal="center" vertical="center"/>
      <protection hidden="1"/>
    </xf>
    <xf numFmtId="0" fontId="14" fillId="8" borderId="0" xfId="1" quotePrefix="1" applyFont="1" applyFill="1" applyAlignment="1" applyProtection="1">
      <alignment horizontal="center" vertical="top"/>
      <protection hidden="1"/>
    </xf>
    <xf numFmtId="0" fontId="14" fillId="8" borderId="0" xfId="1" quotePrefix="1" applyFont="1" applyFill="1" applyAlignment="1" applyProtection="1">
      <alignment horizontal="center" vertical="center"/>
      <protection hidden="1"/>
    </xf>
    <xf numFmtId="0" fontId="1" fillId="8" borderId="0" xfId="1" applyFill="1" applyAlignment="1" applyProtection="1">
      <alignment horizontal="center" vertical="top"/>
      <protection hidden="1"/>
    </xf>
    <xf numFmtId="0" fontId="12" fillId="8" borderId="0" xfId="1" applyFont="1" applyFill="1" applyAlignment="1" applyProtection="1">
      <alignment horizontal="center"/>
      <protection hidden="1"/>
    </xf>
    <xf numFmtId="0" fontId="11" fillId="0" borderId="2" xfId="1" applyFont="1" applyBorder="1" applyAlignment="1" applyProtection="1">
      <alignment horizontal="left" indent="1"/>
      <protection hidden="1"/>
    </xf>
    <xf numFmtId="0" fontId="11" fillId="8" borderId="2" xfId="1" applyFont="1" applyFill="1" applyBorder="1" applyAlignment="1" applyProtection="1">
      <alignment horizontal="left" indent="1"/>
      <protection hidden="1"/>
    </xf>
    <xf numFmtId="0" fontId="1" fillId="8" borderId="3" xfId="1" applyFill="1" applyBorder="1" applyAlignment="1" applyProtection="1">
      <alignment horizontal="left" vertical="center" indent="1"/>
      <protection hidden="1"/>
    </xf>
    <xf numFmtId="0" fontId="1" fillId="8" borderId="3" xfId="1" applyFill="1" applyBorder="1" applyAlignment="1" applyProtection="1">
      <alignment horizontal="left" vertical="top" indent="1"/>
      <protection hidden="1"/>
    </xf>
    <xf numFmtId="0" fontId="12" fillId="8" borderId="0" xfId="1" applyFont="1" applyFill="1" applyProtection="1">
      <protection hidden="1"/>
    </xf>
    <xf numFmtId="0" fontId="20" fillId="8" borderId="0" xfId="1" applyFont="1" applyFill="1" applyAlignment="1" applyProtection="1">
      <alignment vertical="top" wrapText="1"/>
      <protection hidden="1"/>
    </xf>
    <xf numFmtId="0" fontId="14" fillId="8" borderId="0" xfId="1" quotePrefix="1" applyFont="1" applyFill="1" applyAlignment="1" applyProtection="1">
      <alignment vertical="top" wrapText="1"/>
      <protection hidden="1"/>
    </xf>
    <xf numFmtId="0" fontId="3" fillId="8" borderId="0" xfId="1" applyFont="1" applyFill="1" applyAlignment="1" applyProtection="1">
      <alignment horizontal="center" vertical="top" wrapText="1"/>
      <protection hidden="1"/>
    </xf>
    <xf numFmtId="0" fontId="13" fillId="8" borderId="0" xfId="1" applyFont="1" applyFill="1" applyProtection="1">
      <protection hidden="1"/>
    </xf>
    <xf numFmtId="43" fontId="11" fillId="8" borderId="0" xfId="2" applyFont="1" applyFill="1" applyBorder="1" applyAlignment="1" applyProtection="1">
      <alignment horizontal="center"/>
      <protection hidden="1"/>
    </xf>
    <xf numFmtId="0" fontId="11" fillId="8" borderId="0" xfId="1" applyFont="1" applyFill="1" applyAlignment="1" applyProtection="1">
      <alignment horizontal="left" indent="1"/>
      <protection hidden="1"/>
    </xf>
    <xf numFmtId="41" fontId="1" fillId="5" borderId="10" xfId="3" applyNumberFormat="1" applyFont="1" applyFill="1" applyBorder="1" applyAlignment="1" applyProtection="1">
      <alignment horizontal="center" vertical="center"/>
      <protection locked="0"/>
    </xf>
    <xf numFmtId="41" fontId="1" fillId="5" borderId="30" xfId="3" applyNumberFormat="1" applyFont="1" applyFill="1" applyBorder="1" applyAlignment="1" applyProtection="1">
      <alignment horizontal="center" vertical="center"/>
      <protection locked="0"/>
    </xf>
    <xf numFmtId="41" fontId="1" fillId="5" borderId="3" xfId="3" applyNumberFormat="1" applyFont="1" applyFill="1" applyBorder="1" applyAlignment="1" applyProtection="1">
      <alignment horizontal="center" vertical="center"/>
      <protection locked="0"/>
    </xf>
    <xf numFmtId="41" fontId="1" fillId="5" borderId="1" xfId="3" applyNumberFormat="1" applyFont="1" applyFill="1" applyBorder="1" applyAlignment="1" applyProtection="1">
      <alignment horizontal="center" vertical="center"/>
      <protection locked="0"/>
    </xf>
    <xf numFmtId="41" fontId="1" fillId="5" borderId="21" xfId="3" applyNumberFormat="1" applyFont="1" applyFill="1" applyBorder="1" applyAlignment="1" applyProtection="1">
      <alignment horizontal="center" vertical="center"/>
      <protection locked="0"/>
    </xf>
    <xf numFmtId="164" fontId="30" fillId="8" borderId="0" xfId="1" applyNumberFormat="1" applyFont="1" applyFill="1" applyBorder="1" applyAlignment="1" applyProtection="1">
      <alignment horizontal="left" vertical="center"/>
      <protection hidden="1"/>
    </xf>
    <xf numFmtId="0" fontId="1" fillId="8" borderId="0" xfId="1" applyFill="1" applyProtection="1">
      <protection hidden="1"/>
    </xf>
    <xf numFmtId="164" fontId="31" fillId="0" borderId="0" xfId="1" applyNumberFormat="1" applyFont="1" applyFill="1" applyBorder="1" applyAlignment="1" applyProtection="1">
      <alignment horizontal="left" vertical="center"/>
      <protection hidden="1"/>
    </xf>
    <xf numFmtId="0" fontId="1" fillId="0" borderId="0" xfId="1" applyProtection="1">
      <protection hidden="1"/>
    </xf>
    <xf numFmtId="164" fontId="31" fillId="2" borderId="0" xfId="1" applyNumberFormat="1" applyFont="1" applyFill="1" applyBorder="1" applyAlignment="1" applyProtection="1">
      <alignment horizontal="left" vertical="top"/>
      <protection hidden="1"/>
    </xf>
    <xf numFmtId="0" fontId="1" fillId="8" borderId="0" xfId="1" applyFill="1" applyBorder="1" applyAlignment="1" applyProtection="1">
      <alignment horizontal="left"/>
      <protection hidden="1"/>
    </xf>
    <xf numFmtId="164" fontId="32" fillId="2" borderId="0" xfId="1" applyNumberFormat="1" applyFont="1" applyFill="1" applyBorder="1" applyAlignment="1" applyProtection="1">
      <alignment horizontal="left" vertical="top"/>
      <protection hidden="1"/>
    </xf>
    <xf numFmtId="0" fontId="4" fillId="2" borderId="0" xfId="1" applyFont="1" applyFill="1" applyBorder="1" applyAlignment="1" applyProtection="1">
      <protection hidden="1"/>
    </xf>
    <xf numFmtId="0" fontId="1" fillId="2" borderId="0" xfId="1" applyFill="1" applyBorder="1" applyAlignment="1" applyProtection="1">
      <alignment horizontal="left"/>
      <protection hidden="1"/>
    </xf>
    <xf numFmtId="0" fontId="6" fillId="2" borderId="0" xfId="1" applyFont="1" applyFill="1" applyBorder="1" applyAlignment="1" applyProtection="1">
      <alignment horizontal="right"/>
      <protection hidden="1"/>
    </xf>
    <xf numFmtId="0" fontId="1" fillId="2" borderId="0" xfId="1" applyFill="1" applyBorder="1" applyProtection="1">
      <protection hidden="1"/>
    </xf>
    <xf numFmtId="0" fontId="6" fillId="8" borderId="0" xfId="1" applyFont="1" applyFill="1" applyBorder="1" applyAlignment="1" applyProtection="1">
      <alignment horizontal="right"/>
      <protection hidden="1"/>
    </xf>
    <xf numFmtId="0" fontId="1" fillId="8" borderId="0" xfId="1" applyFill="1" applyBorder="1" applyProtection="1">
      <protection hidden="1"/>
    </xf>
    <xf numFmtId="164" fontId="31" fillId="8" borderId="0" xfId="1" applyNumberFormat="1" applyFont="1" applyFill="1" applyBorder="1" applyAlignment="1" applyProtection="1">
      <alignment horizontal="left" vertical="top"/>
      <protection hidden="1"/>
    </xf>
    <xf numFmtId="164" fontId="31" fillId="8" borderId="0" xfId="1" applyNumberFormat="1" applyFont="1" applyFill="1" applyBorder="1" applyAlignment="1" applyProtection="1">
      <alignment horizontal="left" vertical="center"/>
      <protection hidden="1"/>
    </xf>
    <xf numFmtId="0" fontId="12" fillId="2" borderId="0" xfId="1" applyFont="1" applyFill="1" applyBorder="1" applyAlignment="1" applyProtection="1">
      <alignment horizontal="left" vertical="center" indent="2"/>
      <protection hidden="1"/>
    </xf>
    <xf numFmtId="0" fontId="1" fillId="2" borderId="0" xfId="1" applyFont="1" applyFill="1" applyBorder="1" applyAlignment="1" applyProtection="1">
      <alignment horizontal="center" vertical="center"/>
      <protection hidden="1"/>
    </xf>
    <xf numFmtId="0" fontId="7" fillId="2" borderId="0" xfId="1" applyFont="1" applyFill="1" applyBorder="1" applyAlignment="1" applyProtection="1">
      <alignment horizontal="left" vertical="center" indent="2"/>
      <protection hidden="1"/>
    </xf>
    <xf numFmtId="0" fontId="1" fillId="0" borderId="0" xfId="1" applyFont="1" applyProtection="1">
      <protection hidden="1"/>
    </xf>
    <xf numFmtId="0" fontId="1" fillId="0" borderId="1" xfId="1" applyFont="1" applyFill="1" applyBorder="1" applyAlignment="1" applyProtection="1">
      <alignment horizontal="center" vertical="center" wrapText="1"/>
      <protection hidden="1"/>
    </xf>
    <xf numFmtId="167" fontId="1" fillId="0" borderId="3" xfId="1" applyNumberFormat="1" applyFont="1" applyFill="1" applyBorder="1" applyAlignment="1" applyProtection="1">
      <alignment horizontal="center" vertical="center" wrapText="1"/>
      <protection hidden="1"/>
    </xf>
    <xf numFmtId="0" fontId="3" fillId="8" borderId="0" xfId="1" applyFont="1" applyFill="1" applyBorder="1" applyAlignment="1" applyProtection="1">
      <alignment horizontal="left" vertical="center"/>
      <protection hidden="1"/>
    </xf>
    <xf numFmtId="0" fontId="1" fillId="0" borderId="0" xfId="1" applyBorder="1" applyAlignment="1" applyProtection="1">
      <alignment horizontal="left" indent="2"/>
      <protection hidden="1"/>
    </xf>
    <xf numFmtId="0" fontId="1" fillId="2" borderId="0" xfId="1" applyFill="1" applyBorder="1" applyAlignment="1" applyProtection="1">
      <alignment horizontal="center" vertical="center"/>
      <protection hidden="1"/>
    </xf>
    <xf numFmtId="0" fontId="7" fillId="2" borderId="0" xfId="1" applyFont="1" applyFill="1" applyBorder="1" applyAlignment="1" applyProtection="1">
      <alignment horizontal="left" vertical="center"/>
      <protection hidden="1"/>
    </xf>
    <xf numFmtId="164" fontId="31" fillId="8" borderId="0" xfId="1" applyNumberFormat="1" applyFont="1" applyFill="1" applyBorder="1" applyAlignment="1" applyProtection="1">
      <alignment horizontal="right" vertical="center"/>
      <protection hidden="1"/>
    </xf>
    <xf numFmtId="0" fontId="1" fillId="8" borderId="0" xfId="1" applyFont="1" applyFill="1" applyBorder="1" applyAlignment="1" applyProtection="1">
      <alignment horizontal="left" vertical="center"/>
      <protection hidden="1"/>
    </xf>
    <xf numFmtId="0" fontId="1" fillId="8" borderId="0" xfId="1" applyFill="1" applyBorder="1" applyAlignment="1" applyProtection="1">
      <alignment horizontal="center" vertical="center"/>
      <protection hidden="1"/>
    </xf>
    <xf numFmtId="0" fontId="8" fillId="8" borderId="0" xfId="1" applyFont="1" applyFill="1" applyBorder="1" applyAlignment="1" applyProtection="1">
      <alignment horizontal="left" vertical="center"/>
      <protection hidden="1"/>
    </xf>
    <xf numFmtId="0" fontId="1" fillId="8" borderId="0" xfId="1" applyFill="1" applyBorder="1" applyAlignment="1" applyProtection="1">
      <alignment horizontal="left" vertical="center"/>
      <protection hidden="1"/>
    </xf>
    <xf numFmtId="1" fontId="1" fillId="8" borderId="0" xfId="1" applyNumberFormat="1" applyFill="1" applyBorder="1" applyAlignment="1" applyProtection="1">
      <alignment horizontal="left" vertical="center"/>
      <protection hidden="1"/>
    </xf>
    <xf numFmtId="0" fontId="9" fillId="8" borderId="0" xfId="1" applyFont="1" applyFill="1" applyBorder="1" applyAlignment="1" applyProtection="1">
      <alignment horizontal="left" vertical="center"/>
      <protection hidden="1"/>
    </xf>
    <xf numFmtId="0" fontId="34" fillId="8" borderId="0" xfId="1" applyFont="1" applyFill="1" applyProtection="1">
      <protection hidden="1"/>
    </xf>
    <xf numFmtId="0" fontId="23" fillId="8" borderId="0" xfId="0" applyFont="1" applyFill="1" applyProtection="1">
      <protection hidden="1"/>
    </xf>
    <xf numFmtId="41" fontId="1" fillId="0" borderId="14" xfId="2" applyNumberFormat="1" applyFont="1" applyFill="1" applyBorder="1" applyAlignment="1" applyProtection="1">
      <alignment horizontal="center" vertical="center"/>
      <protection hidden="1"/>
    </xf>
    <xf numFmtId="41" fontId="1" fillId="0" borderId="15" xfId="2" applyNumberFormat="1" applyFont="1" applyFill="1" applyBorder="1" applyAlignment="1" applyProtection="1">
      <alignment horizontal="center" vertical="center"/>
      <protection hidden="1"/>
    </xf>
    <xf numFmtId="41" fontId="1" fillId="0" borderId="30" xfId="2" applyNumberFormat="1" applyFont="1" applyFill="1" applyBorder="1" applyAlignment="1" applyProtection="1">
      <alignment horizontal="center" vertical="center"/>
      <protection hidden="1"/>
    </xf>
    <xf numFmtId="41" fontId="1" fillId="0" borderId="31" xfId="2" applyNumberFormat="1" applyFont="1" applyFill="1" applyBorder="1" applyAlignment="1" applyProtection="1">
      <alignment horizontal="center" vertical="center"/>
      <protection hidden="1"/>
    </xf>
    <xf numFmtId="41" fontId="1" fillId="0" borderId="16" xfId="2" applyNumberFormat="1" applyFont="1" applyFill="1" applyBorder="1" applyAlignment="1" applyProtection="1">
      <alignment horizontal="center" vertical="center"/>
      <protection hidden="1"/>
    </xf>
    <xf numFmtId="41" fontId="1" fillId="0" borderId="17" xfId="2" applyNumberFormat="1" applyFont="1" applyFill="1" applyBorder="1" applyAlignment="1" applyProtection="1">
      <alignment horizontal="center" vertical="center"/>
      <protection hidden="1"/>
    </xf>
    <xf numFmtId="41" fontId="1" fillId="0" borderId="22" xfId="2" applyNumberFormat="1" applyFont="1" applyFill="1" applyBorder="1" applyAlignment="1" applyProtection="1">
      <alignment horizontal="center" vertical="center"/>
      <protection hidden="1"/>
    </xf>
    <xf numFmtId="41" fontId="1" fillId="0" borderId="27" xfId="2" applyNumberFormat="1" applyFont="1" applyFill="1" applyBorder="1" applyAlignment="1" applyProtection="1">
      <alignment horizontal="center" vertical="center"/>
      <protection hidden="1"/>
    </xf>
    <xf numFmtId="41" fontId="1" fillId="0" borderId="31" xfId="2" applyNumberFormat="1" applyFont="1" applyBorder="1" applyAlignment="1" applyProtection="1">
      <alignment horizontal="center" vertical="center"/>
      <protection hidden="1"/>
    </xf>
    <xf numFmtId="41" fontId="1" fillId="0" borderId="26" xfId="2" applyNumberFormat="1" applyFont="1" applyBorder="1" applyAlignment="1" applyProtection="1">
      <alignment horizontal="center" vertical="center"/>
      <protection hidden="1"/>
    </xf>
    <xf numFmtId="41" fontId="1" fillId="0" borderId="16" xfId="2" applyNumberFormat="1" applyFont="1" applyBorder="1" applyAlignment="1" applyProtection="1">
      <alignment horizontal="center" vertical="center"/>
      <protection hidden="1"/>
    </xf>
    <xf numFmtId="41" fontId="1" fillId="0" borderId="17" xfId="2" applyNumberFormat="1" applyFont="1" applyBorder="1" applyAlignment="1" applyProtection="1">
      <alignment horizontal="center" vertical="center"/>
      <protection hidden="1"/>
    </xf>
    <xf numFmtId="41" fontId="1" fillId="0" borderId="22" xfId="2" applyNumberFormat="1" applyFont="1" applyBorder="1" applyAlignment="1" applyProtection="1">
      <alignment horizontal="center" vertical="center"/>
      <protection hidden="1"/>
    </xf>
    <xf numFmtId="41" fontId="1" fillId="0" borderId="27" xfId="2" applyNumberFormat="1" applyFont="1" applyBorder="1" applyAlignment="1" applyProtection="1">
      <alignment horizontal="center" vertical="center"/>
      <protection hidden="1"/>
    </xf>
    <xf numFmtId="0" fontId="1" fillId="8" borderId="0" xfId="1" applyFill="1" applyAlignment="1" applyProtection="1">
      <alignment horizontal="center"/>
      <protection hidden="1"/>
    </xf>
    <xf numFmtId="0" fontId="1" fillId="8" borderId="0" xfId="1" applyFill="1" applyAlignment="1" applyProtection="1">
      <alignment horizontal="center" vertical="center"/>
      <protection hidden="1"/>
    </xf>
    <xf numFmtId="0" fontId="1" fillId="0" borderId="0" xfId="1" applyAlignment="1" applyProtection="1">
      <alignment horizontal="center" vertical="center"/>
      <protection hidden="1"/>
    </xf>
    <xf numFmtId="0" fontId="0" fillId="0" borderId="0" xfId="0" applyAlignment="1" applyProtection="1">
      <alignment horizontal="center" vertical="center"/>
      <protection hidden="1"/>
    </xf>
    <xf numFmtId="41" fontId="1" fillId="6" borderId="15" xfId="2" applyNumberFormat="1" applyFont="1" applyFill="1" applyBorder="1" applyAlignment="1" applyProtection="1">
      <alignment horizontal="center" vertical="center"/>
      <protection locked="0"/>
    </xf>
    <xf numFmtId="41" fontId="1" fillId="6" borderId="14" xfId="2" applyNumberFormat="1" applyFont="1" applyFill="1" applyBorder="1" applyAlignment="1" applyProtection="1">
      <alignment horizontal="center" vertical="center"/>
      <protection locked="0"/>
    </xf>
    <xf numFmtId="41" fontId="1" fillId="6" borderId="30" xfId="2" applyNumberFormat="1" applyFont="1" applyFill="1" applyBorder="1" applyAlignment="1" applyProtection="1">
      <alignment horizontal="center" vertical="center"/>
      <protection locked="0"/>
    </xf>
    <xf numFmtId="41" fontId="1" fillId="6" borderId="20" xfId="2" applyNumberFormat="1" applyFont="1" applyFill="1" applyBorder="1" applyAlignment="1" applyProtection="1">
      <alignment horizontal="center" vertical="center"/>
      <protection locked="0"/>
    </xf>
    <xf numFmtId="41" fontId="1" fillId="6" borderId="1" xfId="2" applyNumberFormat="1" applyFont="1" applyFill="1" applyBorder="1" applyAlignment="1" applyProtection="1">
      <alignment horizontal="center" vertical="center"/>
      <protection locked="0"/>
    </xf>
    <xf numFmtId="41" fontId="1" fillId="6" borderId="21" xfId="2" applyNumberFormat="1" applyFont="1" applyFill="1" applyBorder="1" applyAlignment="1" applyProtection="1">
      <alignment horizontal="center" vertical="center"/>
      <protection locked="0"/>
    </xf>
    <xf numFmtId="41" fontId="1" fillId="0" borderId="31" xfId="3" applyNumberFormat="1" applyFont="1" applyBorder="1" applyAlignment="1" applyProtection="1">
      <alignment horizontal="center" vertical="center"/>
      <protection hidden="1"/>
    </xf>
    <xf numFmtId="41" fontId="1" fillId="0" borderId="26" xfId="3" applyNumberFormat="1" applyFont="1" applyBorder="1" applyAlignment="1" applyProtection="1">
      <alignment horizontal="center" vertical="center"/>
      <protection hidden="1"/>
    </xf>
    <xf numFmtId="41" fontId="1" fillId="0" borderId="29" xfId="3" applyNumberFormat="1" applyFont="1" applyFill="1" applyBorder="1" applyAlignment="1" applyProtection="1">
      <alignment horizontal="center" vertical="center"/>
      <protection hidden="1"/>
    </xf>
    <xf numFmtId="41" fontId="1" fillId="0" borderId="17" xfId="3" applyNumberFormat="1" applyFont="1" applyFill="1" applyBorder="1" applyAlignment="1" applyProtection="1">
      <alignment horizontal="center" vertical="center"/>
      <protection hidden="1"/>
    </xf>
    <xf numFmtId="41" fontId="1" fillId="0" borderId="22" xfId="3" applyNumberFormat="1" applyFont="1" applyFill="1" applyBorder="1" applyAlignment="1" applyProtection="1">
      <alignment horizontal="center" vertical="center"/>
      <protection hidden="1"/>
    </xf>
    <xf numFmtId="41" fontId="1" fillId="0" borderId="27" xfId="3" applyNumberFormat="1" applyFont="1" applyBorder="1" applyAlignment="1" applyProtection="1">
      <alignment horizontal="center" vertical="center"/>
      <protection hidden="1"/>
    </xf>
    <xf numFmtId="14" fontId="11" fillId="0" borderId="1" xfId="1" applyNumberFormat="1" applyFont="1" applyBorder="1" applyAlignment="1" applyProtection="1">
      <alignment horizontal="center" vertical="center" shrinkToFit="1"/>
      <protection hidden="1"/>
    </xf>
    <xf numFmtId="168" fontId="11" fillId="0" borderId="1" xfId="23" applyNumberFormat="1" applyFont="1" applyBorder="1" applyAlignment="1" applyProtection="1">
      <alignment horizontal="center" vertical="center"/>
      <protection hidden="1"/>
    </xf>
    <xf numFmtId="0" fontId="38" fillId="8" borderId="0" xfId="0" applyFont="1" applyFill="1" applyAlignment="1" applyProtection="1">
      <alignment horizontal="left" indent="1"/>
      <protection hidden="1"/>
    </xf>
    <xf numFmtId="41" fontId="11" fillId="7" borderId="20" xfId="23" applyNumberFormat="1" applyFont="1" applyFill="1" applyBorder="1" applyAlignment="1" applyProtection="1">
      <alignment horizontal="center" vertical="center" wrapText="1"/>
      <protection hidden="1"/>
    </xf>
    <xf numFmtId="41" fontId="11" fillId="7" borderId="1" xfId="14" applyNumberFormat="1" applyFont="1" applyFill="1" applyBorder="1" applyAlignment="1" applyProtection="1">
      <alignment horizontal="center" vertical="center" wrapText="1"/>
      <protection hidden="1"/>
    </xf>
    <xf numFmtId="41" fontId="11" fillId="7" borderId="21" xfId="23" applyNumberFormat="1" applyFont="1" applyFill="1" applyBorder="1" applyAlignment="1" applyProtection="1">
      <alignment horizontal="center" vertical="center" wrapText="1"/>
      <protection hidden="1"/>
    </xf>
    <xf numFmtId="166" fontId="16" fillId="7" borderId="16" xfId="14" applyNumberFormat="1" applyFont="1" applyFill="1" applyBorder="1" applyAlignment="1" applyProtection="1">
      <alignment horizontal="center" vertical="center" wrapText="1"/>
      <protection hidden="1"/>
    </xf>
    <xf numFmtId="166" fontId="16" fillId="7" borderId="17" xfId="14" applyNumberFormat="1" applyFont="1" applyFill="1" applyBorder="1" applyAlignment="1" applyProtection="1">
      <alignment horizontal="center" vertical="center" wrapText="1"/>
      <protection hidden="1"/>
    </xf>
    <xf numFmtId="166" fontId="16" fillId="7" borderId="22" xfId="23" applyNumberFormat="1" applyFont="1" applyFill="1" applyBorder="1" applyAlignment="1" applyProtection="1">
      <alignment horizontal="center" vertical="center" wrapText="1"/>
      <protection hidden="1"/>
    </xf>
    <xf numFmtId="0" fontId="15" fillId="7" borderId="21" xfId="17" applyFill="1" applyBorder="1" applyProtection="1">
      <alignment horizontal="center" vertical="center"/>
      <protection hidden="1"/>
    </xf>
    <xf numFmtId="41" fontId="12" fillId="0" borderId="30" xfId="23" applyNumberFormat="1" applyFill="1" applyBorder="1" applyAlignment="1" applyProtection="1">
      <alignment horizontal="center" vertical="center"/>
      <protection hidden="1"/>
    </xf>
    <xf numFmtId="41" fontId="12" fillId="0" borderId="14" xfId="23" applyNumberFormat="1" applyFill="1" applyBorder="1" applyAlignment="1" applyProtection="1">
      <alignment horizontal="center" vertical="center"/>
      <protection hidden="1"/>
    </xf>
    <xf numFmtId="41" fontId="12" fillId="0" borderId="31" xfId="23" applyNumberFormat="1" applyFill="1" applyBorder="1" applyAlignment="1" applyProtection="1">
      <alignment horizontal="center" vertical="center"/>
      <protection hidden="1"/>
    </xf>
    <xf numFmtId="41" fontId="12" fillId="0" borderId="21" xfId="23" applyNumberFormat="1" applyFill="1" applyBorder="1" applyAlignment="1" applyProtection="1">
      <alignment horizontal="center" vertical="center"/>
      <protection hidden="1"/>
    </xf>
    <xf numFmtId="41" fontId="12" fillId="0" borderId="20" xfId="23" applyNumberFormat="1" applyFill="1" applyBorder="1" applyAlignment="1" applyProtection="1">
      <alignment horizontal="center" vertical="center"/>
      <protection hidden="1"/>
    </xf>
    <xf numFmtId="41" fontId="12" fillId="0" borderId="1" xfId="23" applyNumberFormat="1" applyFill="1" applyBorder="1" applyAlignment="1" applyProtection="1">
      <alignment horizontal="center" vertical="center"/>
      <protection hidden="1"/>
    </xf>
    <xf numFmtId="0" fontId="15" fillId="7" borderId="22" xfId="17" applyFill="1" applyBorder="1" applyProtection="1">
      <alignment horizontal="center" vertical="center"/>
      <protection hidden="1"/>
    </xf>
    <xf numFmtId="9" fontId="12" fillId="0" borderId="16" xfId="25" applyFont="1" applyFill="1" applyBorder="1" applyAlignment="1" applyProtection="1">
      <alignment horizontal="right" vertical="center"/>
      <protection hidden="1"/>
    </xf>
    <xf numFmtId="9" fontId="12" fillId="0" borderId="17" xfId="25" applyFont="1" applyFill="1" applyBorder="1" applyAlignment="1" applyProtection="1">
      <alignment horizontal="right" vertical="center"/>
      <protection hidden="1"/>
    </xf>
    <xf numFmtId="9" fontId="12" fillId="0" borderId="22" xfId="25" applyFont="1" applyFill="1" applyBorder="1" applyAlignment="1" applyProtection="1">
      <alignment horizontal="right" vertical="center"/>
      <protection hidden="1"/>
    </xf>
    <xf numFmtId="9" fontId="12" fillId="0" borderId="27" xfId="25" applyFont="1" applyFill="1" applyBorder="1" applyAlignment="1" applyProtection="1">
      <alignment horizontal="right" vertical="center"/>
      <protection hidden="1"/>
    </xf>
    <xf numFmtId="41" fontId="12" fillId="8" borderId="0" xfId="23" applyNumberFormat="1" applyFill="1" applyBorder="1" applyAlignment="1" applyProtection="1">
      <alignment vertical="center"/>
      <protection hidden="1"/>
    </xf>
    <xf numFmtId="0" fontId="25" fillId="8" borderId="0" xfId="23" applyFont="1" applyFill="1" applyProtection="1">
      <alignment vertical="top"/>
      <protection hidden="1"/>
    </xf>
    <xf numFmtId="0" fontId="35" fillId="8" borderId="0" xfId="0" applyFont="1" applyFill="1" applyProtection="1">
      <protection hidden="1"/>
    </xf>
    <xf numFmtId="41" fontId="12" fillId="0" borderId="0" xfId="23" applyNumberFormat="1" applyFill="1" applyBorder="1" applyAlignment="1" applyProtection="1">
      <alignment vertical="center"/>
      <protection hidden="1"/>
    </xf>
    <xf numFmtId="41" fontId="12" fillId="6" borderId="14" xfId="23" applyNumberFormat="1" applyFill="1" applyBorder="1" applyAlignment="1" applyProtection="1">
      <alignment horizontal="center" vertical="center"/>
      <protection locked="0"/>
    </xf>
    <xf numFmtId="41" fontId="12" fillId="6" borderId="15" xfId="23" applyNumberFormat="1" applyFill="1" applyBorder="1" applyAlignment="1" applyProtection="1">
      <alignment horizontal="center" vertical="center"/>
      <protection locked="0"/>
    </xf>
    <xf numFmtId="41" fontId="12" fillId="6" borderId="20" xfId="23" applyNumberFormat="1" applyFill="1" applyBorder="1" applyAlignment="1" applyProtection="1">
      <alignment horizontal="center" vertical="center"/>
      <protection locked="0"/>
    </xf>
    <xf numFmtId="41" fontId="12" fillId="6" borderId="1" xfId="23" applyNumberFormat="1" applyFill="1" applyBorder="1" applyAlignment="1" applyProtection="1">
      <alignment horizontal="center" vertical="center"/>
      <protection locked="0"/>
    </xf>
    <xf numFmtId="41" fontId="1" fillId="6" borderId="1" xfId="23" applyNumberFormat="1" applyFont="1" applyFill="1" applyBorder="1" applyAlignment="1" applyProtection="1">
      <alignment horizontal="center" vertical="center"/>
      <protection locked="0"/>
    </xf>
    <xf numFmtId="0" fontId="12" fillId="8" borderId="0" xfId="23" applyFont="1" applyFill="1" applyProtection="1">
      <alignment vertical="top"/>
      <protection hidden="1"/>
    </xf>
    <xf numFmtId="0" fontId="11" fillId="8" borderId="0" xfId="20" applyFont="1" applyFill="1" applyAlignment="1" applyProtection="1">
      <alignment horizontal="left" vertical="center"/>
      <protection hidden="1"/>
    </xf>
    <xf numFmtId="166" fontId="16" fillId="7" borderId="39" xfId="14" applyNumberFormat="1" applyFont="1" applyFill="1" applyBorder="1" applyAlignment="1" applyProtection="1">
      <alignment horizontal="center" vertical="center" wrapText="1"/>
      <protection hidden="1"/>
    </xf>
    <xf numFmtId="166" fontId="16" fillId="7" borderId="4" xfId="14" applyNumberFormat="1" applyFont="1" applyFill="1" applyBorder="1" applyAlignment="1" applyProtection="1">
      <alignment horizontal="center" vertical="center" wrapText="1"/>
      <protection hidden="1"/>
    </xf>
    <xf numFmtId="166" fontId="16" fillId="7" borderId="40" xfId="23" applyNumberFormat="1" applyFont="1" applyFill="1" applyBorder="1" applyAlignment="1" applyProtection="1">
      <alignment horizontal="center" vertical="center" wrapText="1"/>
      <protection hidden="1"/>
    </xf>
    <xf numFmtId="166" fontId="37" fillId="7" borderId="39" xfId="14" applyNumberFormat="1" applyFont="1" applyFill="1" applyBorder="1" applyAlignment="1" applyProtection="1">
      <alignment horizontal="center" vertical="center" wrapText="1"/>
      <protection hidden="1"/>
    </xf>
    <xf numFmtId="166" fontId="37" fillId="7" borderId="4" xfId="14" applyNumberFormat="1" applyFont="1" applyFill="1" applyBorder="1" applyAlignment="1" applyProtection="1">
      <alignment horizontal="center" vertical="center" wrapText="1"/>
      <protection hidden="1"/>
    </xf>
    <xf numFmtId="166" fontId="37" fillId="7" borderId="40" xfId="23" applyNumberFormat="1" applyFont="1" applyFill="1" applyBorder="1" applyAlignment="1" applyProtection="1">
      <alignment horizontal="center" vertical="center" wrapText="1"/>
      <protection hidden="1"/>
    </xf>
    <xf numFmtId="0" fontId="12" fillId="7" borderId="13" xfId="4" applyFont="1" applyFill="1" applyBorder="1" applyAlignment="1" applyProtection="1">
      <alignment horizontal="left" vertical="center" wrapText="1"/>
      <protection hidden="1"/>
    </xf>
    <xf numFmtId="0" fontId="15" fillId="7" borderId="41" xfId="17" applyFill="1" applyBorder="1" applyProtection="1">
      <alignment horizontal="center" vertical="center"/>
      <protection hidden="1"/>
    </xf>
    <xf numFmtId="41" fontId="12" fillId="0" borderId="19" xfId="23" applyNumberFormat="1" applyFill="1" applyBorder="1" applyAlignment="1" applyProtection="1">
      <alignment horizontal="center" vertical="center"/>
      <protection hidden="1"/>
    </xf>
    <xf numFmtId="41" fontId="12" fillId="0" borderId="19" xfId="23" applyNumberFormat="1" applyFont="1" applyFill="1" applyBorder="1" applyAlignment="1" applyProtection="1">
      <alignment horizontal="center" vertical="center"/>
      <protection hidden="1"/>
    </xf>
    <xf numFmtId="41" fontId="12" fillId="0" borderId="12" xfId="23" applyNumberFormat="1" applyFill="1" applyBorder="1" applyAlignment="1" applyProtection="1">
      <alignment horizontal="center" vertical="center"/>
      <protection hidden="1"/>
    </xf>
    <xf numFmtId="41" fontId="12" fillId="0" borderId="13" xfId="23" applyNumberFormat="1" applyFill="1" applyBorder="1" applyAlignment="1" applyProtection="1">
      <alignment horizontal="center" vertical="center"/>
      <protection hidden="1"/>
    </xf>
    <xf numFmtId="0" fontId="12" fillId="7" borderId="15" xfId="4" applyFont="1" applyFill="1" applyBorder="1" applyAlignment="1" applyProtection="1">
      <alignment horizontal="left" vertical="center" wrapText="1"/>
      <protection hidden="1"/>
    </xf>
    <xf numFmtId="0" fontId="15" fillId="7" borderId="8" xfId="17" applyFill="1" applyBorder="1" applyProtection="1">
      <alignment horizontal="center" vertical="center"/>
      <protection hidden="1"/>
    </xf>
    <xf numFmtId="41" fontId="12" fillId="0" borderId="21" xfId="23" applyNumberFormat="1" applyFont="1" applyFill="1" applyBorder="1" applyAlignment="1" applyProtection="1">
      <alignment horizontal="center" vertical="center"/>
      <protection hidden="1"/>
    </xf>
    <xf numFmtId="0" fontId="12" fillId="7" borderId="1" xfId="4" applyFont="1" applyFill="1" applyBorder="1" applyAlignment="1" applyProtection="1">
      <alignment horizontal="left" vertical="center" wrapText="1"/>
      <protection hidden="1"/>
    </xf>
    <xf numFmtId="0" fontId="15" fillId="7" borderId="2" xfId="17" applyFill="1" applyBorder="1" applyProtection="1">
      <alignment horizontal="center" vertical="center"/>
      <protection hidden="1"/>
    </xf>
    <xf numFmtId="0" fontId="11" fillId="7" borderId="17" xfId="23" applyFont="1" applyFill="1" applyBorder="1" applyAlignment="1" applyProtection="1">
      <alignment vertical="center"/>
      <protection hidden="1"/>
    </xf>
    <xf numFmtId="0" fontId="15" fillId="7" borderId="42" xfId="17" applyFill="1" applyBorder="1" applyProtection="1">
      <alignment horizontal="center" vertical="center"/>
      <protection hidden="1"/>
    </xf>
    <xf numFmtId="41" fontId="12" fillId="0" borderId="16" xfId="23" applyNumberFormat="1" applyFill="1" applyBorder="1" applyAlignment="1" applyProtection="1">
      <alignment horizontal="center" vertical="center"/>
      <protection hidden="1"/>
    </xf>
    <xf numFmtId="41" fontId="12" fillId="0" borderId="17" xfId="23" applyNumberFormat="1" applyFill="1" applyBorder="1" applyAlignment="1" applyProtection="1">
      <alignment horizontal="center" vertical="center"/>
      <protection hidden="1"/>
    </xf>
    <xf numFmtId="41" fontId="12" fillId="0" borderId="22" xfId="23" applyNumberFormat="1" applyFill="1" applyBorder="1" applyAlignment="1" applyProtection="1">
      <alignment horizontal="center" vertical="center"/>
      <protection hidden="1"/>
    </xf>
    <xf numFmtId="41" fontId="12" fillId="0" borderId="16" xfId="23" applyNumberFormat="1" applyFont="1" applyFill="1" applyBorder="1" applyAlignment="1" applyProtection="1">
      <alignment horizontal="center" vertical="center"/>
      <protection hidden="1"/>
    </xf>
    <xf numFmtId="41" fontId="12" fillId="0" borderId="17" xfId="23" applyNumberFormat="1" applyFont="1" applyFill="1" applyBorder="1" applyAlignment="1" applyProtection="1">
      <alignment horizontal="center" vertical="center"/>
      <protection hidden="1"/>
    </xf>
    <xf numFmtId="41" fontId="12" fillId="0" borderId="22" xfId="23" applyNumberFormat="1" applyFont="1" applyFill="1" applyBorder="1" applyAlignment="1" applyProtection="1">
      <alignment horizontal="center" vertical="center"/>
      <protection hidden="1"/>
    </xf>
    <xf numFmtId="41" fontId="12" fillId="0" borderId="15" xfId="23" applyNumberFormat="1" applyFill="1" applyBorder="1" applyAlignment="1" applyProtection="1">
      <alignment horizontal="center" vertical="center"/>
      <protection hidden="1"/>
    </xf>
    <xf numFmtId="41" fontId="12" fillId="0" borderId="14" xfId="23" applyNumberFormat="1" applyFont="1" applyFill="1" applyBorder="1" applyAlignment="1" applyProtection="1">
      <alignment horizontal="center" vertical="center"/>
      <protection hidden="1"/>
    </xf>
    <xf numFmtId="41" fontId="12" fillId="0" borderId="15" xfId="23" applyNumberFormat="1" applyFont="1" applyFill="1" applyBorder="1" applyAlignment="1" applyProtection="1">
      <alignment horizontal="center" vertical="center"/>
      <protection hidden="1"/>
    </xf>
    <xf numFmtId="41" fontId="12" fillId="0" borderId="30" xfId="23" applyNumberFormat="1" applyFont="1" applyFill="1" applyBorder="1" applyAlignment="1" applyProtection="1">
      <alignment horizontal="center" vertical="center"/>
      <protection hidden="1"/>
    </xf>
    <xf numFmtId="41" fontId="12" fillId="0" borderId="20" xfId="23" applyNumberFormat="1" applyFont="1" applyFill="1" applyBorder="1" applyAlignment="1" applyProtection="1">
      <alignment horizontal="center" vertical="center"/>
      <protection hidden="1"/>
    </xf>
    <xf numFmtId="41" fontId="12" fillId="0" borderId="1" xfId="23" applyNumberFormat="1" applyFont="1" applyFill="1" applyBorder="1" applyAlignment="1" applyProtection="1">
      <alignment horizontal="center" vertical="center"/>
      <protection hidden="1"/>
    </xf>
    <xf numFmtId="0" fontId="36" fillId="8" borderId="0" xfId="1" quotePrefix="1" applyFont="1" applyFill="1" applyProtection="1">
      <protection hidden="1"/>
    </xf>
    <xf numFmtId="0" fontId="36" fillId="0" borderId="0" xfId="1" quotePrefix="1" applyFont="1" applyProtection="1">
      <protection hidden="1"/>
    </xf>
    <xf numFmtId="0" fontId="1" fillId="0" borderId="0" xfId="1" applyFill="1" applyProtection="1">
      <protection hidden="1"/>
    </xf>
    <xf numFmtId="41" fontId="12" fillId="6" borderId="12" xfId="23" applyNumberFormat="1" applyFill="1" applyBorder="1" applyAlignment="1" applyProtection="1">
      <alignment horizontal="center" vertical="center"/>
      <protection locked="0"/>
    </xf>
    <xf numFmtId="41" fontId="12" fillId="6" borderId="13" xfId="23" applyNumberFormat="1" applyFill="1" applyBorder="1" applyAlignment="1" applyProtection="1">
      <alignment horizontal="center" vertical="center"/>
      <protection locked="0"/>
    </xf>
    <xf numFmtId="41" fontId="12" fillId="6" borderId="12" xfId="23" applyNumberFormat="1" applyFont="1" applyFill="1" applyBorder="1" applyAlignment="1" applyProtection="1">
      <alignment horizontal="center" vertical="center"/>
      <protection locked="0"/>
    </xf>
    <xf numFmtId="41" fontId="12" fillId="6" borderId="13" xfId="23" applyNumberFormat="1" applyFont="1" applyFill="1" applyBorder="1" applyAlignment="1" applyProtection="1">
      <alignment horizontal="center" vertical="center"/>
      <protection locked="0"/>
    </xf>
    <xf numFmtId="41" fontId="12" fillId="6" borderId="20" xfId="23" applyNumberFormat="1" applyFont="1" applyFill="1" applyBorder="1" applyAlignment="1" applyProtection="1">
      <alignment horizontal="center" vertical="center"/>
      <protection locked="0"/>
    </xf>
    <xf numFmtId="41" fontId="12" fillId="6" borderId="1" xfId="23" applyNumberFormat="1" applyFont="1" applyFill="1" applyBorder="1" applyAlignment="1" applyProtection="1">
      <alignment horizontal="center" vertical="center"/>
      <protection locked="0"/>
    </xf>
    <xf numFmtId="41" fontId="11" fillId="8" borderId="9" xfId="1" applyNumberFormat="1" applyFont="1" applyFill="1" applyBorder="1" applyAlignment="1" applyProtection="1">
      <alignment horizontal="center" shrinkToFit="1"/>
      <protection hidden="1"/>
    </xf>
    <xf numFmtId="41" fontId="11" fillId="8" borderId="0" xfId="1" applyNumberFormat="1" applyFont="1" applyFill="1" applyBorder="1" applyAlignment="1" applyProtection="1">
      <alignment horizontal="center" shrinkToFit="1"/>
      <protection hidden="1"/>
    </xf>
    <xf numFmtId="41" fontId="11" fillId="8" borderId="0" xfId="20" applyNumberFormat="1" applyFont="1" applyFill="1" applyBorder="1" applyAlignment="1" applyProtection="1">
      <alignment horizontal="center" vertical="center"/>
      <protection hidden="1"/>
    </xf>
    <xf numFmtId="41" fontId="11" fillId="2" borderId="1" xfId="22" applyNumberFormat="1" applyFont="1" applyFill="1" applyBorder="1" applyAlignment="1" applyProtection="1">
      <alignment horizontal="center" vertical="center" shrinkToFit="1"/>
      <protection hidden="1"/>
    </xf>
    <xf numFmtId="41" fontId="11" fillId="8" borderId="0" xfId="23" applyNumberFormat="1" applyFont="1" applyFill="1" applyBorder="1" applyAlignment="1" applyProtection="1">
      <alignment horizontal="center" vertical="center"/>
      <protection hidden="1"/>
    </xf>
    <xf numFmtId="0" fontId="11" fillId="8" borderId="0" xfId="20" applyFont="1" applyFill="1" applyAlignment="1" applyProtection="1">
      <alignment vertical="center" wrapText="1"/>
      <protection hidden="1"/>
    </xf>
    <xf numFmtId="0" fontId="11" fillId="0" borderId="0" xfId="20" applyFont="1" applyAlignment="1" applyProtection="1">
      <alignment vertical="center" wrapText="1"/>
      <protection hidden="1"/>
    </xf>
    <xf numFmtId="0" fontId="27" fillId="7" borderId="1" xfId="0" applyFont="1" applyFill="1" applyBorder="1" applyAlignment="1" applyProtection="1">
      <alignment horizontal="center" vertical="center" wrapText="1"/>
      <protection hidden="1"/>
    </xf>
    <xf numFmtId="0" fontId="35" fillId="0" borderId="0" xfId="0" applyFont="1" applyProtection="1">
      <protection hidden="1"/>
    </xf>
    <xf numFmtId="0" fontId="27" fillId="7" borderId="1" xfId="0" applyFont="1" applyFill="1" applyBorder="1" applyAlignment="1" applyProtection="1">
      <alignment horizontal="center" wrapText="1"/>
      <protection hidden="1"/>
    </xf>
    <xf numFmtId="41" fontId="0" fillId="0" borderId="1" xfId="0" applyNumberFormat="1" applyBorder="1" applyAlignment="1" applyProtection="1">
      <alignment horizontal="center" vertical="center"/>
      <protection hidden="1"/>
    </xf>
    <xf numFmtId="0" fontId="0" fillId="6" borderId="1" xfId="0" applyFont="1" applyFill="1" applyBorder="1" applyAlignment="1" applyProtection="1">
      <alignment horizontal="left" vertical="center" wrapText="1"/>
      <protection locked="0"/>
    </xf>
    <xf numFmtId="0" fontId="0" fillId="6" borderId="1" xfId="0" applyFont="1" applyFill="1" applyBorder="1" applyAlignment="1" applyProtection="1">
      <alignment vertical="center" wrapText="1"/>
      <protection locked="0"/>
    </xf>
    <xf numFmtId="0" fontId="0" fillId="6" borderId="1" xfId="0" applyFont="1" applyFill="1" applyBorder="1" applyAlignment="1" applyProtection="1">
      <alignment horizontal="left" vertical="center"/>
      <protection locked="0"/>
    </xf>
    <xf numFmtId="0" fontId="0" fillId="6" borderId="1" xfId="0" applyFont="1" applyFill="1" applyBorder="1" applyAlignment="1" applyProtection="1">
      <alignment vertical="center"/>
      <protection locked="0"/>
    </xf>
    <xf numFmtId="0" fontId="21" fillId="0" borderId="10" xfId="0" applyFont="1" applyBorder="1" applyProtection="1">
      <protection hidden="1"/>
    </xf>
    <xf numFmtId="14" fontId="11" fillId="0" borderId="3" xfId="1" applyNumberFormat="1" applyFont="1" applyBorder="1" applyAlignment="1" applyProtection="1">
      <alignment horizontal="center" vertical="center" shrinkToFit="1"/>
      <protection hidden="1"/>
    </xf>
    <xf numFmtId="0" fontId="21" fillId="8" borderId="0" xfId="0" applyFont="1" applyFill="1" applyProtection="1">
      <protection hidden="1"/>
    </xf>
    <xf numFmtId="0" fontId="11" fillId="0" borderId="0" xfId="20" applyFont="1" applyAlignment="1" applyProtection="1">
      <alignment vertical="center"/>
      <protection hidden="1"/>
    </xf>
    <xf numFmtId="0" fontId="11" fillId="8" borderId="0" xfId="20" applyFont="1" applyFill="1" applyAlignment="1" applyProtection="1">
      <alignment vertical="center"/>
      <protection hidden="1"/>
    </xf>
    <xf numFmtId="0" fontId="11" fillId="8" borderId="0" xfId="20" applyFont="1" applyFill="1" applyAlignment="1" applyProtection="1">
      <alignment horizontal="center" vertical="center"/>
      <protection hidden="1"/>
    </xf>
    <xf numFmtId="0" fontId="21" fillId="0" borderId="0" xfId="0" applyFont="1" applyProtection="1">
      <protection hidden="1"/>
    </xf>
    <xf numFmtId="0" fontId="21" fillId="0" borderId="1" xfId="0" applyFont="1" applyBorder="1" applyAlignment="1" applyProtection="1">
      <alignment horizontal="center" wrapText="1"/>
      <protection hidden="1"/>
    </xf>
    <xf numFmtId="0" fontId="28" fillId="7" borderId="1" xfId="0" applyFont="1" applyFill="1" applyBorder="1" applyAlignment="1" applyProtection="1">
      <alignment horizontal="center" vertical="center"/>
      <protection hidden="1"/>
    </xf>
    <xf numFmtId="0" fontId="21" fillId="0" borderId="1" xfId="0" applyFont="1" applyBorder="1" applyAlignment="1" applyProtection="1">
      <alignment horizontal="center"/>
      <protection hidden="1"/>
    </xf>
    <xf numFmtId="0" fontId="27" fillId="7" borderId="1" xfId="0" applyFont="1" applyFill="1" applyBorder="1" applyAlignment="1" applyProtection="1">
      <alignment horizontal="center" vertical="center"/>
      <protection hidden="1"/>
    </xf>
    <xf numFmtId="0" fontId="21" fillId="0" borderId="0" xfId="0" applyFont="1" applyAlignment="1" applyProtection="1">
      <alignment horizontal="center"/>
      <protection hidden="1"/>
    </xf>
    <xf numFmtId="0" fontId="0" fillId="0" borderId="0" xfId="0" applyAlignment="1" applyProtection="1">
      <alignment horizontal="center"/>
      <protection hidden="1"/>
    </xf>
    <xf numFmtId="3" fontId="0" fillId="6" borderId="1" xfId="0" applyNumberFormat="1" applyFill="1" applyBorder="1" applyAlignment="1" applyProtection="1">
      <alignment horizontal="right" vertical="center"/>
      <protection locked="0"/>
    </xf>
    <xf numFmtId="0" fontId="21" fillId="0" borderId="1" xfId="0" applyFont="1" applyBorder="1" applyAlignment="1" applyProtection="1">
      <alignment horizontal="center"/>
      <protection locked="0"/>
    </xf>
    <xf numFmtId="0" fontId="0" fillId="6" borderId="1" xfId="0" applyFont="1" applyFill="1" applyBorder="1" applyAlignment="1" applyProtection="1">
      <alignment horizontal="right" vertical="center" wrapText="1"/>
      <protection locked="0"/>
    </xf>
    <xf numFmtId="0" fontId="21" fillId="6" borderId="1" xfId="0"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protection locked="0"/>
    </xf>
    <xf numFmtId="0" fontId="0" fillId="6" borderId="1" xfId="0" applyFont="1" applyFill="1" applyBorder="1" applyAlignment="1" applyProtection="1">
      <alignment horizontal="right" vertical="center"/>
      <protection locked="0"/>
    </xf>
    <xf numFmtId="41" fontId="12" fillId="0" borderId="20" xfId="23" applyNumberFormat="1" applyFill="1" applyBorder="1" applyAlignment="1" applyProtection="1">
      <alignment horizontal="right" vertical="center" indent="1"/>
      <protection hidden="1"/>
    </xf>
    <xf numFmtId="41" fontId="12" fillId="0" borderId="1" xfId="23" applyNumberFormat="1" applyFill="1" applyBorder="1" applyAlignment="1" applyProtection="1">
      <alignment horizontal="right" vertical="center" indent="1"/>
      <protection hidden="1"/>
    </xf>
    <xf numFmtId="41" fontId="12" fillId="0" borderId="41" xfId="23" applyNumberFormat="1" applyFill="1" applyBorder="1" applyAlignment="1" applyProtection="1">
      <alignment horizontal="center" vertical="center"/>
      <protection hidden="1"/>
    </xf>
    <xf numFmtId="41" fontId="12" fillId="0" borderId="2" xfId="23" applyNumberFormat="1" applyFill="1" applyBorder="1" applyAlignment="1" applyProtection="1">
      <alignment horizontal="center" vertical="center"/>
      <protection hidden="1"/>
    </xf>
    <xf numFmtId="41" fontId="12" fillId="0" borderId="42" xfId="23" applyNumberFormat="1" applyFill="1" applyBorder="1" applyAlignment="1" applyProtection="1">
      <alignment horizontal="center" vertical="center"/>
      <protection hidden="1"/>
    </xf>
    <xf numFmtId="168" fontId="11" fillId="2" borderId="1" xfId="2" applyNumberFormat="1" applyFont="1" applyFill="1" applyBorder="1" applyAlignment="1" applyProtection="1">
      <alignment horizontal="center"/>
      <protection hidden="1"/>
    </xf>
    <xf numFmtId="0" fontId="28" fillId="8" borderId="5" xfId="0" applyFont="1" applyFill="1" applyBorder="1" applyAlignment="1" applyProtection="1">
      <alignment horizontal="left" indent="1"/>
      <protection hidden="1"/>
    </xf>
    <xf numFmtId="0" fontId="28" fillId="8" borderId="3" xfId="0" applyFont="1" applyFill="1" applyBorder="1" applyAlignment="1" applyProtection="1">
      <alignment horizontal="left" indent="1"/>
      <protection hidden="1"/>
    </xf>
    <xf numFmtId="0" fontId="27" fillId="8" borderId="5" xfId="0" applyFont="1" applyFill="1" applyBorder="1" applyAlignment="1" applyProtection="1">
      <alignment horizontal="left" indent="1"/>
      <protection hidden="1"/>
    </xf>
    <xf numFmtId="169" fontId="28" fillId="0" borderId="1" xfId="24" applyNumberFormat="1" applyFont="1" applyFill="1" applyBorder="1" applyProtection="1">
      <protection hidden="1"/>
    </xf>
    <xf numFmtId="169" fontId="28" fillId="0" borderId="1" xfId="24" applyNumberFormat="1" applyFont="1" applyBorder="1" applyAlignment="1" applyProtection="1">
      <alignment horizontal="right" indent="1"/>
      <protection hidden="1"/>
    </xf>
    <xf numFmtId="0" fontId="10" fillId="2" borderId="0" xfId="1" applyFont="1" applyFill="1" applyBorder="1" applyAlignment="1" applyProtection="1">
      <alignment horizontal="center"/>
      <protection hidden="1"/>
    </xf>
    <xf numFmtId="0" fontId="4" fillId="2" borderId="7" xfId="1" applyFont="1" applyFill="1" applyBorder="1" applyAlignment="1" applyProtection="1">
      <alignment horizontal="center"/>
      <protection hidden="1"/>
    </xf>
    <xf numFmtId="0" fontId="5" fillId="2" borderId="0" xfId="1" applyFont="1" applyFill="1" applyBorder="1" applyAlignment="1" applyProtection="1">
      <alignment horizontal="center"/>
      <protection hidden="1"/>
    </xf>
    <xf numFmtId="0" fontId="29" fillId="7" borderId="6" xfId="1" applyFont="1" applyFill="1" applyBorder="1" applyAlignment="1" applyProtection="1">
      <alignment horizontal="center" vertical="center" wrapText="1"/>
      <protection hidden="1"/>
    </xf>
    <xf numFmtId="0" fontId="29" fillId="7" borderId="11" xfId="1" applyFont="1" applyFill="1" applyBorder="1" applyAlignment="1" applyProtection="1">
      <alignment horizontal="center" vertical="center" wrapText="1"/>
      <protection hidden="1"/>
    </xf>
    <xf numFmtId="0" fontId="29" fillId="7" borderId="8" xfId="1" applyFont="1" applyFill="1" applyBorder="1" applyAlignment="1" applyProtection="1">
      <alignment horizontal="center" vertical="center" wrapText="1"/>
      <protection hidden="1"/>
    </xf>
    <xf numFmtId="0" fontId="29" fillId="7" borderId="10" xfId="1" applyFont="1" applyFill="1" applyBorder="1" applyAlignment="1" applyProtection="1">
      <alignment horizontal="center" vertical="center" wrapText="1"/>
      <protection hidden="1"/>
    </xf>
    <xf numFmtId="168" fontId="11" fillId="2" borderId="1" xfId="2" applyNumberFormat="1" applyFont="1" applyFill="1" applyBorder="1" applyAlignment="1" applyProtection="1">
      <alignment horizontal="center"/>
      <protection hidden="1"/>
    </xf>
    <xf numFmtId="43" fontId="11" fillId="0" borderId="1" xfId="2" applyFont="1" applyBorder="1" applyAlignment="1" applyProtection="1">
      <alignment horizontal="center"/>
      <protection hidden="1"/>
    </xf>
    <xf numFmtId="43" fontId="11" fillId="0" borderId="2" xfId="2" applyFont="1" applyFill="1" applyBorder="1" applyAlignment="1" applyProtection="1">
      <alignment horizontal="center" vertical="center"/>
      <protection hidden="1"/>
    </xf>
    <xf numFmtId="43" fontId="11" fillId="0" borderId="5" xfId="2" applyFont="1" applyFill="1" applyBorder="1" applyAlignment="1" applyProtection="1">
      <alignment horizontal="center" vertical="center"/>
      <protection hidden="1"/>
    </xf>
    <xf numFmtId="43" fontId="11" fillId="0" borderId="3" xfId="2" applyFont="1" applyFill="1" applyBorder="1" applyAlignment="1" applyProtection="1">
      <alignment horizontal="center" vertical="center"/>
      <protection hidden="1"/>
    </xf>
    <xf numFmtId="43" fontId="11" fillId="0" borderId="1" xfId="2" applyFont="1" applyBorder="1" applyAlignment="1" applyProtection="1">
      <alignment horizontal="center" vertical="center"/>
      <protection hidden="1"/>
    </xf>
    <xf numFmtId="0" fontId="11" fillId="7" borderId="32" xfId="1" applyFont="1" applyFill="1" applyBorder="1" applyAlignment="1" applyProtection="1">
      <alignment horizontal="center" vertical="center"/>
      <protection hidden="1"/>
    </xf>
    <xf numFmtId="0" fontId="11" fillId="7" borderId="33" xfId="1" applyFont="1" applyFill="1" applyBorder="1" applyAlignment="1" applyProtection="1">
      <alignment horizontal="center" vertical="center"/>
      <protection hidden="1"/>
    </xf>
    <xf numFmtId="0" fontId="11" fillId="7" borderId="23" xfId="1" applyFont="1" applyFill="1" applyBorder="1" applyAlignment="1" applyProtection="1">
      <alignment horizontal="center" vertical="center"/>
      <protection hidden="1"/>
    </xf>
    <xf numFmtId="0" fontId="11" fillId="7" borderId="24" xfId="1" applyFont="1" applyFill="1" applyBorder="1" applyAlignment="1" applyProtection="1">
      <alignment horizontal="center" vertical="center"/>
      <protection hidden="1"/>
    </xf>
    <xf numFmtId="0" fontId="11" fillId="7" borderId="37" xfId="1" applyFont="1" applyFill="1" applyBorder="1" applyAlignment="1" applyProtection="1">
      <alignment horizontal="center" vertical="center"/>
      <protection hidden="1"/>
    </xf>
    <xf numFmtId="0" fontId="11" fillId="7" borderId="38" xfId="1" applyFont="1" applyFill="1" applyBorder="1" applyAlignment="1" applyProtection="1">
      <alignment horizontal="center" vertical="center"/>
      <protection hidden="1"/>
    </xf>
    <xf numFmtId="43" fontId="11" fillId="0" borderId="1" xfId="3" applyFont="1" applyBorder="1" applyAlignment="1" applyProtection="1">
      <alignment horizontal="center"/>
      <protection hidden="1"/>
    </xf>
    <xf numFmtId="43" fontId="11" fillId="0" borderId="1" xfId="2" applyFont="1" applyFill="1" applyBorder="1" applyAlignment="1" applyProtection="1">
      <alignment horizontal="center" vertical="center"/>
      <protection hidden="1"/>
    </xf>
    <xf numFmtId="0" fontId="11" fillId="0" borderId="1" xfId="1" applyFont="1" applyBorder="1" applyAlignment="1" applyProtection="1">
      <alignment horizontal="left" indent="1" shrinkToFit="1"/>
      <protection hidden="1"/>
    </xf>
    <xf numFmtId="41" fontId="11" fillId="0" borderId="1" xfId="1" applyNumberFormat="1" applyFont="1" applyBorder="1" applyAlignment="1" applyProtection="1">
      <alignment horizontal="center" shrinkToFit="1"/>
      <protection hidden="1"/>
    </xf>
    <xf numFmtId="41" fontId="11" fillId="0" borderId="1" xfId="20" applyNumberFormat="1" applyFont="1" applyBorder="1" applyAlignment="1" applyProtection="1">
      <alignment horizontal="center" vertical="center"/>
      <protection hidden="1"/>
    </xf>
    <xf numFmtId="41" fontId="11" fillId="2" borderId="1" xfId="22" applyNumberFormat="1" applyFont="1" applyFill="1" applyBorder="1" applyAlignment="1" applyProtection="1">
      <alignment horizontal="center" vertical="center" shrinkToFit="1"/>
      <protection hidden="1"/>
    </xf>
    <xf numFmtId="41" fontId="11" fillId="0" borderId="1" xfId="23" applyNumberFormat="1" applyFont="1" applyBorder="1" applyAlignment="1" applyProtection="1">
      <alignment horizontal="center" vertical="center"/>
      <protection hidden="1"/>
    </xf>
    <xf numFmtId="0" fontId="11" fillId="7" borderId="20" xfId="4" applyFont="1" applyFill="1" applyBorder="1" applyAlignment="1" applyProtection="1">
      <alignment horizontal="center" vertical="center" wrapText="1"/>
      <protection hidden="1"/>
    </xf>
    <xf numFmtId="0" fontId="11" fillId="7" borderId="1" xfId="4" applyFont="1" applyFill="1" applyBorder="1" applyAlignment="1" applyProtection="1">
      <alignment horizontal="center" vertical="center" wrapText="1"/>
      <protection hidden="1"/>
    </xf>
    <xf numFmtId="0" fontId="11" fillId="7" borderId="12" xfId="1" applyFont="1" applyFill="1" applyBorder="1" applyAlignment="1" applyProtection="1">
      <alignment horizontal="center" vertical="center"/>
      <protection hidden="1"/>
    </xf>
    <xf numFmtId="0" fontId="11" fillId="7" borderId="13" xfId="1" applyFont="1" applyFill="1" applyBorder="1" applyAlignment="1" applyProtection="1">
      <alignment horizontal="center" vertical="center"/>
      <protection hidden="1"/>
    </xf>
    <xf numFmtId="0" fontId="11" fillId="7" borderId="19" xfId="1" applyFont="1" applyFill="1" applyBorder="1" applyAlignment="1" applyProtection="1">
      <alignment horizontal="center" vertical="center"/>
      <protection hidden="1"/>
    </xf>
    <xf numFmtId="0" fontId="11" fillId="7" borderId="16" xfId="4" applyFont="1" applyFill="1" applyBorder="1" applyAlignment="1" applyProtection="1">
      <alignment horizontal="center" vertical="center" wrapText="1"/>
      <protection hidden="1"/>
    </xf>
    <xf numFmtId="0" fontId="11" fillId="7" borderId="17" xfId="4" applyFont="1" applyFill="1" applyBorder="1" applyAlignment="1" applyProtection="1">
      <alignment horizontal="center" vertical="center" wrapText="1"/>
      <protection hidden="1"/>
    </xf>
    <xf numFmtId="0" fontId="12" fillId="7" borderId="12" xfId="23" applyFill="1" applyBorder="1" applyAlignment="1" applyProtection="1">
      <alignment horizontal="center" vertical="top"/>
      <protection hidden="1"/>
    </xf>
    <xf numFmtId="0" fontId="12" fillId="7" borderId="13" xfId="23" applyFill="1" applyBorder="1" applyAlignment="1" applyProtection="1">
      <alignment horizontal="center" vertical="top"/>
      <protection hidden="1"/>
    </xf>
    <xf numFmtId="0" fontId="12" fillId="7" borderId="19" xfId="23" applyFill="1" applyBorder="1" applyAlignment="1" applyProtection="1">
      <alignment horizontal="center" vertical="top"/>
      <protection hidden="1"/>
    </xf>
    <xf numFmtId="0" fontId="12" fillId="7" borderId="20" xfId="23" applyFill="1" applyBorder="1" applyAlignment="1" applyProtection="1">
      <alignment horizontal="center" vertical="top"/>
      <protection hidden="1"/>
    </xf>
    <xf numFmtId="0" fontId="12" fillId="7" borderId="1" xfId="23" applyFill="1" applyBorder="1" applyAlignment="1" applyProtection="1">
      <alignment horizontal="center" vertical="top"/>
      <protection hidden="1"/>
    </xf>
    <xf numFmtId="0" fontId="12" fillId="7" borderId="21" xfId="23" applyFill="1" applyBorder="1" applyAlignment="1" applyProtection="1">
      <alignment horizontal="center" vertical="top"/>
      <protection hidden="1"/>
    </xf>
    <xf numFmtId="0" fontId="12" fillId="7" borderId="20" xfId="4" applyFont="1" applyFill="1" applyBorder="1" applyAlignment="1" applyProtection="1">
      <alignment horizontal="center" vertical="center" wrapText="1"/>
      <protection hidden="1"/>
    </xf>
    <xf numFmtId="0" fontId="12" fillId="7" borderId="1" xfId="4" applyFont="1" applyFill="1" applyBorder="1" applyAlignment="1" applyProtection="1">
      <alignment horizontal="center" vertical="center" wrapText="1"/>
      <protection hidden="1"/>
    </xf>
    <xf numFmtId="0" fontId="21" fillId="7" borderId="12" xfId="0" applyFont="1" applyFill="1" applyBorder="1" applyAlignment="1" applyProtection="1">
      <alignment horizontal="center" vertical="center"/>
      <protection hidden="1"/>
    </xf>
    <xf numFmtId="0" fontId="21" fillId="7" borderId="13" xfId="0" applyFont="1" applyFill="1" applyBorder="1" applyAlignment="1" applyProtection="1">
      <alignment horizontal="center" vertical="center"/>
      <protection hidden="1"/>
    </xf>
    <xf numFmtId="0" fontId="21" fillId="7" borderId="19" xfId="0" applyFont="1" applyFill="1" applyBorder="1" applyAlignment="1" applyProtection="1">
      <alignment horizontal="center" vertical="center"/>
      <protection hidden="1"/>
    </xf>
    <xf numFmtId="0" fontId="21" fillId="7" borderId="12" xfId="0" applyFont="1" applyFill="1" applyBorder="1" applyAlignment="1" applyProtection="1">
      <alignment horizontal="center"/>
      <protection hidden="1"/>
    </xf>
    <xf numFmtId="0" fontId="21" fillId="7" borderId="13" xfId="0" applyFont="1" applyFill="1" applyBorder="1" applyAlignment="1" applyProtection="1">
      <alignment horizontal="center"/>
      <protection hidden="1"/>
    </xf>
    <xf numFmtId="0" fontId="21" fillId="7" borderId="19" xfId="0" applyFont="1" applyFill="1" applyBorder="1" applyAlignment="1" applyProtection="1">
      <alignment horizontal="center"/>
      <protection hidden="1"/>
    </xf>
    <xf numFmtId="0" fontId="11" fillId="7" borderId="12" xfId="4" applyFont="1" applyFill="1" applyBorder="1" applyAlignment="1" applyProtection="1">
      <alignment horizontal="center" vertical="center" wrapText="1"/>
      <protection hidden="1"/>
    </xf>
    <xf numFmtId="0" fontId="11" fillId="7" borderId="14" xfId="4" applyFont="1" applyFill="1" applyBorder="1" applyAlignment="1" applyProtection="1">
      <alignment horizontal="center" vertical="center" wrapText="1"/>
      <protection hidden="1"/>
    </xf>
    <xf numFmtId="0" fontId="11" fillId="8" borderId="0" xfId="20" applyFont="1" applyFill="1" applyAlignment="1" applyProtection="1">
      <alignment horizontal="left" vertical="center" indent="1"/>
      <protection hidden="1"/>
    </xf>
    <xf numFmtId="0" fontId="11" fillId="7" borderId="12" xfId="1" applyFont="1" applyFill="1" applyBorder="1" applyAlignment="1" applyProtection="1">
      <alignment horizontal="center"/>
      <protection hidden="1"/>
    </xf>
    <xf numFmtId="0" fontId="11" fillId="7" borderId="13" xfId="1" applyFont="1" applyFill="1" applyBorder="1" applyAlignment="1" applyProtection="1">
      <alignment horizontal="center"/>
      <protection hidden="1"/>
    </xf>
    <xf numFmtId="0" fontId="11" fillId="7" borderId="19" xfId="1" applyFont="1" applyFill="1" applyBorder="1" applyAlignment="1" applyProtection="1">
      <alignment horizontal="center"/>
      <protection hidden="1"/>
    </xf>
    <xf numFmtId="0" fontId="1" fillId="7" borderId="12" xfId="1" applyFill="1" applyBorder="1" applyAlignment="1" applyProtection="1">
      <alignment horizontal="center"/>
      <protection hidden="1"/>
    </xf>
    <xf numFmtId="0" fontId="1" fillId="7" borderId="13" xfId="1" applyFill="1" applyBorder="1" applyAlignment="1" applyProtection="1">
      <alignment horizontal="center"/>
      <protection hidden="1"/>
    </xf>
    <xf numFmtId="0" fontId="1" fillId="7" borderId="41" xfId="1" applyFill="1" applyBorder="1" applyAlignment="1" applyProtection="1">
      <alignment horizontal="center"/>
      <protection hidden="1"/>
    </xf>
    <xf numFmtId="0" fontId="1" fillId="7" borderId="20" xfId="1" applyFill="1" applyBorder="1" applyAlignment="1" applyProtection="1">
      <alignment horizontal="center"/>
      <protection hidden="1"/>
    </xf>
    <xf numFmtId="0" fontId="1" fillId="7" borderId="1" xfId="1" applyFill="1" applyBorder="1" applyAlignment="1" applyProtection="1">
      <alignment horizontal="center"/>
      <protection hidden="1"/>
    </xf>
    <xf numFmtId="0" fontId="1" fillId="7" borderId="2" xfId="1" applyFill="1" applyBorder="1" applyAlignment="1" applyProtection="1">
      <alignment horizontal="center"/>
      <protection hidden="1"/>
    </xf>
    <xf numFmtId="0" fontId="1" fillId="7" borderId="39" xfId="1" applyFill="1" applyBorder="1" applyAlignment="1" applyProtection="1">
      <alignment horizontal="center"/>
      <protection hidden="1"/>
    </xf>
    <xf numFmtId="0" fontId="1" fillId="7" borderId="4" xfId="1" applyFill="1" applyBorder="1" applyAlignment="1" applyProtection="1">
      <alignment horizontal="center"/>
      <protection hidden="1"/>
    </xf>
    <xf numFmtId="0" fontId="1" fillId="7" borderId="6" xfId="1" applyFill="1" applyBorder="1" applyAlignment="1" applyProtection="1">
      <alignment horizontal="center"/>
      <protection hidden="1"/>
    </xf>
    <xf numFmtId="0" fontId="27" fillId="7" borderId="1" xfId="0" applyFont="1" applyFill="1" applyBorder="1" applyAlignment="1" applyProtection="1">
      <alignment horizontal="center" vertical="center"/>
      <protection hidden="1"/>
    </xf>
    <xf numFmtId="41" fontId="11" fillId="0" borderId="5" xfId="1" applyNumberFormat="1" applyFont="1" applyBorder="1" applyAlignment="1" applyProtection="1">
      <alignment horizontal="center" shrinkToFit="1"/>
      <protection hidden="1"/>
    </xf>
    <xf numFmtId="41" fontId="11" fillId="0" borderId="3" xfId="1" applyNumberFormat="1" applyFont="1" applyBorder="1" applyAlignment="1" applyProtection="1">
      <alignment horizontal="center" shrinkToFit="1"/>
      <protection hidden="1"/>
    </xf>
    <xf numFmtId="41" fontId="11" fillId="0" borderId="5" xfId="20" applyNumberFormat="1" applyFont="1" applyBorder="1" applyAlignment="1" applyProtection="1">
      <alignment horizontal="center" vertical="center"/>
      <protection hidden="1"/>
    </xf>
    <xf numFmtId="41" fontId="11" fillId="0" borderId="3" xfId="20" applyNumberFormat="1" applyFont="1" applyBorder="1" applyAlignment="1" applyProtection="1">
      <alignment horizontal="center" vertical="center"/>
      <protection hidden="1"/>
    </xf>
    <xf numFmtId="0" fontId="11" fillId="8" borderId="0" xfId="20" applyFont="1" applyFill="1" applyAlignment="1" applyProtection="1">
      <alignment horizontal="center" vertical="center"/>
      <protection hidden="1"/>
    </xf>
    <xf numFmtId="43" fontId="11" fillId="0" borderId="5" xfId="2" applyFont="1" applyBorder="1" applyAlignment="1" applyProtection="1">
      <alignment horizontal="center"/>
      <protection hidden="1"/>
    </xf>
    <xf numFmtId="43" fontId="11" fillId="0" borderId="3" xfId="2" applyFont="1" applyBorder="1" applyAlignment="1" applyProtection="1">
      <alignment horizontal="center"/>
      <protection hidden="1"/>
    </xf>
    <xf numFmtId="41" fontId="11" fillId="0" borderId="5" xfId="23" applyNumberFormat="1" applyFont="1" applyBorder="1" applyAlignment="1" applyProtection="1">
      <alignment horizontal="center" vertical="center"/>
      <protection hidden="1"/>
    </xf>
    <xf numFmtId="41" fontId="11" fillId="0" borderId="3" xfId="23" applyNumberFormat="1" applyFont="1" applyBorder="1" applyAlignment="1" applyProtection="1">
      <alignment horizontal="center" vertical="center"/>
      <protection hidden="1"/>
    </xf>
    <xf numFmtId="0" fontId="27" fillId="7" borderId="2" xfId="0" applyFont="1" applyFill="1" applyBorder="1" applyAlignment="1" applyProtection="1">
      <alignment horizontal="left" indent="1"/>
      <protection hidden="1"/>
    </xf>
    <xf numFmtId="0" fontId="27" fillId="7" borderId="5" xfId="0" applyFont="1" applyFill="1" applyBorder="1" applyAlignment="1" applyProtection="1">
      <alignment horizontal="left" indent="1"/>
      <protection hidden="1"/>
    </xf>
    <xf numFmtId="0" fontId="27" fillId="7" borderId="3" xfId="0" applyFont="1" applyFill="1" applyBorder="1" applyAlignment="1" applyProtection="1">
      <alignment horizontal="left" indent="1"/>
      <protection hidden="1"/>
    </xf>
    <xf numFmtId="0" fontId="27" fillId="7" borderId="2" xfId="0" applyFont="1" applyFill="1" applyBorder="1" applyAlignment="1" applyProtection="1">
      <alignment horizontal="left" wrapText="1" indent="1"/>
      <protection hidden="1"/>
    </xf>
    <xf numFmtId="0" fontId="27" fillId="7" borderId="5" xfId="0" applyFont="1" applyFill="1" applyBorder="1" applyAlignment="1" applyProtection="1">
      <alignment horizontal="left" wrapText="1" indent="1"/>
      <protection hidden="1"/>
    </xf>
    <xf numFmtId="0" fontId="27" fillId="7" borderId="3" xfId="0" applyFont="1" applyFill="1" applyBorder="1" applyAlignment="1" applyProtection="1">
      <alignment horizontal="left" wrapText="1" indent="1"/>
      <protection hidden="1"/>
    </xf>
    <xf numFmtId="0" fontId="28" fillId="8" borderId="5" xfId="0" applyFont="1" applyFill="1" applyBorder="1" applyAlignment="1" applyProtection="1">
      <alignment horizontal="left" vertical="justify" wrapText="1" indent="1"/>
      <protection hidden="1"/>
    </xf>
    <xf numFmtId="0" fontId="28" fillId="8" borderId="3" xfId="0" applyFont="1" applyFill="1" applyBorder="1" applyAlignment="1" applyProtection="1">
      <alignment horizontal="left" vertical="justify" wrapText="1" indent="1"/>
      <protection hidden="1"/>
    </xf>
    <xf numFmtId="0" fontId="28" fillId="8" borderId="2" xfId="0" applyFont="1" applyFill="1" applyBorder="1" applyAlignment="1" applyProtection="1">
      <alignment horizontal="center"/>
      <protection hidden="1"/>
    </xf>
    <xf numFmtId="0" fontId="28" fillId="8" borderId="5" xfId="0" applyFont="1" applyFill="1" applyBorder="1" applyAlignment="1" applyProtection="1">
      <alignment horizontal="center"/>
      <protection hidden="1"/>
    </xf>
    <xf numFmtId="0" fontId="28" fillId="8" borderId="2" xfId="0" applyFont="1" applyFill="1" applyBorder="1" applyAlignment="1" applyProtection="1">
      <alignment horizontal="left" indent="1"/>
      <protection hidden="1"/>
    </xf>
    <xf numFmtId="0" fontId="28" fillId="8" borderId="5" xfId="0" applyFont="1" applyFill="1" applyBorder="1" applyAlignment="1" applyProtection="1">
      <alignment horizontal="left" indent="1"/>
      <protection hidden="1"/>
    </xf>
    <xf numFmtId="0" fontId="28" fillId="8" borderId="3" xfId="0" applyFont="1" applyFill="1" applyBorder="1" applyAlignment="1" applyProtection="1">
      <alignment horizontal="left" indent="1"/>
      <protection hidden="1"/>
    </xf>
    <xf numFmtId="0" fontId="1" fillId="8" borderId="2" xfId="0" applyFont="1" applyFill="1" applyBorder="1" applyAlignment="1" applyProtection="1">
      <alignment horizontal="left" indent="1"/>
      <protection hidden="1"/>
    </xf>
    <xf numFmtId="0" fontId="1" fillId="8" borderId="5" xfId="0" applyFont="1" applyFill="1" applyBorder="1" applyAlignment="1" applyProtection="1">
      <alignment horizontal="left" indent="1"/>
      <protection hidden="1"/>
    </xf>
    <xf numFmtId="0" fontId="1" fillId="8" borderId="3" xfId="0" applyFont="1" applyFill="1" applyBorder="1" applyAlignment="1" applyProtection="1">
      <alignment horizontal="left" indent="1"/>
      <protection hidden="1"/>
    </xf>
    <xf numFmtId="0" fontId="28" fillId="8" borderId="3" xfId="0" applyFont="1" applyFill="1" applyBorder="1" applyAlignment="1" applyProtection="1">
      <alignment horizontal="center"/>
      <protection hidden="1"/>
    </xf>
    <xf numFmtId="0" fontId="28" fillId="8" borderId="2" xfId="0" applyFont="1" applyFill="1" applyBorder="1" applyAlignment="1" applyProtection="1">
      <alignment horizontal="left" indent="2"/>
      <protection hidden="1"/>
    </xf>
    <xf numFmtId="0" fontId="28" fillId="8" borderId="5" xfId="0" applyFont="1" applyFill="1" applyBorder="1" applyAlignment="1" applyProtection="1">
      <alignment horizontal="left" indent="2"/>
      <protection hidden="1"/>
    </xf>
    <xf numFmtId="0" fontId="28" fillId="8" borderId="3" xfId="0" applyFont="1" applyFill="1" applyBorder="1" applyAlignment="1" applyProtection="1">
      <alignment horizontal="left" indent="2"/>
      <protection hidden="1"/>
    </xf>
    <xf numFmtId="43" fontId="11" fillId="0" borderId="2" xfId="2" applyFont="1" applyBorder="1" applyAlignment="1" applyProtection="1">
      <alignment horizontal="center" vertical="center"/>
      <protection hidden="1"/>
    </xf>
    <xf numFmtId="43" fontId="11" fillId="0" borderId="5" xfId="2" applyFont="1" applyBorder="1" applyAlignment="1" applyProtection="1">
      <alignment horizontal="center" vertical="center"/>
      <protection hidden="1"/>
    </xf>
    <xf numFmtId="43" fontId="11" fillId="0" borderId="3" xfId="2" applyFont="1" applyBorder="1" applyAlignment="1" applyProtection="1">
      <alignment horizontal="center" vertical="center"/>
      <protection hidden="1"/>
    </xf>
    <xf numFmtId="0" fontId="11" fillId="8" borderId="1" xfId="1" applyFont="1" applyFill="1" applyBorder="1" applyAlignment="1" applyProtection="1">
      <alignment horizontal="left" vertical="center" wrapText="1" indent="1"/>
      <protection hidden="1"/>
    </xf>
    <xf numFmtId="0" fontId="11" fillId="8" borderId="1" xfId="1" applyFont="1" applyFill="1" applyBorder="1" applyAlignment="1" applyProtection="1">
      <alignment horizontal="center" vertical="center" wrapText="1"/>
      <protection hidden="1"/>
    </xf>
    <xf numFmtId="0" fontId="28" fillId="8" borderId="5" xfId="0" applyFont="1" applyFill="1" applyBorder="1" applyAlignment="1" applyProtection="1">
      <alignment horizontal="left" vertical="top" wrapText="1"/>
      <protection hidden="1"/>
    </xf>
    <xf numFmtId="0" fontId="28" fillId="8" borderId="3" xfId="0" applyFont="1" applyFill="1" applyBorder="1" applyAlignment="1" applyProtection="1">
      <alignment horizontal="left" vertical="top" wrapText="1"/>
      <protection hidden="1"/>
    </xf>
    <xf numFmtId="0" fontId="27" fillId="8" borderId="2" xfId="0" applyFont="1" applyFill="1" applyBorder="1" applyAlignment="1" applyProtection="1">
      <alignment horizontal="left" indent="1"/>
      <protection hidden="1"/>
    </xf>
    <xf numFmtId="0" fontId="27" fillId="8" borderId="5" xfId="0" applyFont="1" applyFill="1" applyBorder="1" applyAlignment="1" applyProtection="1">
      <alignment horizontal="left" indent="1"/>
      <protection hidden="1"/>
    </xf>
    <xf numFmtId="0" fontId="27" fillId="8" borderId="3" xfId="0" applyFont="1" applyFill="1" applyBorder="1" applyAlignment="1" applyProtection="1">
      <alignment horizontal="left" indent="1"/>
      <protection hidden="1"/>
    </xf>
    <xf numFmtId="0" fontId="42" fillId="8" borderId="2" xfId="0" applyFont="1" applyFill="1" applyBorder="1" applyAlignment="1" applyProtection="1">
      <alignment horizontal="left"/>
      <protection hidden="1"/>
    </xf>
    <xf numFmtId="0" fontId="42" fillId="8" borderId="5" xfId="0" applyFont="1" applyFill="1" applyBorder="1" applyAlignment="1" applyProtection="1">
      <alignment horizontal="left"/>
      <protection hidden="1"/>
    </xf>
    <xf numFmtId="0" fontId="42" fillId="8" borderId="3" xfId="0" applyFont="1" applyFill="1" applyBorder="1" applyAlignment="1" applyProtection="1">
      <alignment horizontal="left"/>
      <protection hidden="1"/>
    </xf>
    <xf numFmtId="0" fontId="28" fillId="8" borderId="1" xfId="0" applyFont="1" applyFill="1" applyBorder="1" applyAlignment="1" applyProtection="1">
      <alignment horizontal="left" indent="1"/>
      <protection hidden="1"/>
    </xf>
    <xf numFmtId="0" fontId="28" fillId="8" borderId="6" xfId="0" applyFont="1" applyFill="1" applyBorder="1" applyAlignment="1" applyProtection="1">
      <alignment horizontal="left" indent="1"/>
      <protection hidden="1"/>
    </xf>
    <xf numFmtId="0" fontId="28" fillId="8" borderId="9" xfId="0" applyFont="1" applyFill="1" applyBorder="1" applyAlignment="1" applyProtection="1">
      <alignment horizontal="left" indent="1"/>
      <protection hidden="1"/>
    </xf>
    <xf numFmtId="0" fontId="28" fillId="8" borderId="11" xfId="0" applyFont="1" applyFill="1" applyBorder="1" applyAlignment="1" applyProtection="1">
      <alignment horizontal="left" indent="1"/>
      <protection hidden="1"/>
    </xf>
  </cellXfs>
  <cellStyles count="26">
    <cellStyle name="Comma" xfId="24" builtinId="3"/>
    <cellStyle name="Comma 2" xfId="2"/>
    <cellStyle name="Comma 3" xfId="22"/>
    <cellStyle name="Comma_PartA -- part4" xfId="3"/>
    <cellStyle name="Description" xfId="4"/>
    <cellStyle name="DescriptionCAS" xfId="5"/>
    <cellStyle name="DescriptionCtr" xfId="6"/>
    <cellStyle name="DescriptionNoWrap" xfId="7"/>
    <cellStyle name="DescriptionTitle" xfId="8"/>
    <cellStyle name="DescriptionTitleNoWrap" xfId="9"/>
    <cellStyle name="FormName" xfId="10"/>
    <cellStyle name="FormNameRight" xfId="11"/>
    <cellStyle name="Heading0" xfId="12"/>
    <cellStyle name="Heading0NoWrap" xfId="13"/>
    <cellStyle name="Heading1" xfId="14"/>
    <cellStyle name="Heading2" xfId="15"/>
    <cellStyle name="Instructions" xfId="16"/>
    <cellStyle name="Normal" xfId="0" builtinId="0"/>
    <cellStyle name="Normal 2" xfId="1"/>
    <cellStyle name="Normal_Business Statements - gibraltar" xfId="23"/>
    <cellStyle name="Numbering" xfId="17"/>
    <cellStyle name="Percent" xfId="25" builtinId="5"/>
    <cellStyle name="Tiny" xfId="18"/>
    <cellStyle name="TinyCAS" xfId="19"/>
    <cellStyle name="Title 2" xfId="20"/>
    <cellStyle name="Try" xfId="21"/>
  </cellStyles>
  <dxfs count="7">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766"/>
  <sheetViews>
    <sheetView tabSelected="1" zoomScaleNormal="100" workbookViewId="0"/>
  </sheetViews>
  <sheetFormatPr defaultColWidth="0" defaultRowHeight="15" zeroHeight="1" x14ac:dyDescent="0.25"/>
  <cols>
    <col min="1" max="1" width="12.140625" style="22" bestFit="1" customWidth="1"/>
    <col min="2" max="2" width="36.85546875" bestFit="1" customWidth="1"/>
    <col min="3" max="3" width="32" bestFit="1" customWidth="1"/>
    <col min="4" max="4" width="9.140625" style="23" customWidth="1"/>
    <col min="5" max="5" width="2.7109375" customWidth="1"/>
    <col min="6" max="16384" width="9.140625" hidden="1"/>
  </cols>
  <sheetData>
    <row r="1" spans="1:5" x14ac:dyDescent="0.25">
      <c r="A1" s="159"/>
      <c r="B1" s="160"/>
      <c r="C1" s="160"/>
      <c r="D1" s="160"/>
      <c r="E1" s="28"/>
    </row>
    <row r="2" spans="1:5" hidden="1" x14ac:dyDescent="0.25">
      <c r="A2" s="161"/>
      <c r="B2" s="162"/>
      <c r="C2" s="162"/>
      <c r="D2" s="160"/>
      <c r="E2" s="28"/>
    </row>
    <row r="3" spans="1:5" hidden="1" x14ac:dyDescent="0.25">
      <c r="A3" s="161"/>
      <c r="B3" s="162"/>
      <c r="C3" s="162"/>
      <c r="D3" s="160"/>
      <c r="E3" s="28"/>
    </row>
    <row r="4" spans="1:5" hidden="1" x14ac:dyDescent="0.25">
      <c r="A4" s="161"/>
      <c r="B4" s="162"/>
      <c r="C4" s="162"/>
      <c r="D4" s="160"/>
      <c r="E4" s="28"/>
    </row>
    <row r="5" spans="1:5" ht="16.5" hidden="1" x14ac:dyDescent="0.25">
      <c r="A5" s="163"/>
      <c r="B5" s="340"/>
      <c r="C5" s="340"/>
      <c r="D5" s="164"/>
      <c r="E5" s="28"/>
    </row>
    <row r="6" spans="1:5" ht="66.75" hidden="1" x14ac:dyDescent="0.95">
      <c r="A6" s="165"/>
      <c r="B6" s="166"/>
      <c r="C6" s="166"/>
      <c r="D6" s="164"/>
      <c r="E6" s="28"/>
    </row>
    <row r="7" spans="1:5" ht="66.75" x14ac:dyDescent="0.95">
      <c r="A7" s="163"/>
      <c r="B7" s="341" t="s">
        <v>34</v>
      </c>
      <c r="C7" s="341"/>
      <c r="D7" s="164"/>
      <c r="E7" s="28"/>
    </row>
    <row r="8" spans="1:5" ht="27.75" x14ac:dyDescent="0.4">
      <c r="A8" s="342" t="s">
        <v>35</v>
      </c>
      <c r="B8" s="342"/>
      <c r="C8" s="342"/>
      <c r="D8" s="342"/>
      <c r="E8" s="28"/>
    </row>
    <row r="9" spans="1:5" x14ac:dyDescent="0.25">
      <c r="A9" s="163"/>
      <c r="B9" s="167"/>
      <c r="C9" s="167"/>
      <c r="D9" s="164"/>
      <c r="E9" s="28"/>
    </row>
    <row r="10" spans="1:5" ht="15.75" x14ac:dyDescent="0.25">
      <c r="A10" s="163"/>
      <c r="B10" s="168"/>
      <c r="C10" s="169"/>
      <c r="D10" s="170"/>
      <c r="E10" s="28"/>
    </row>
    <row r="11" spans="1:5" ht="20.25" customHeight="1" x14ac:dyDescent="0.25">
      <c r="A11" s="163"/>
      <c r="B11" s="343" t="s">
        <v>234</v>
      </c>
      <c r="C11" s="344"/>
      <c r="D11" s="171"/>
      <c r="E11" s="28"/>
    </row>
    <row r="12" spans="1:5" ht="20.25" customHeight="1" x14ac:dyDescent="0.25">
      <c r="A12" s="163"/>
      <c r="B12" s="345"/>
      <c r="C12" s="346"/>
      <c r="D12" s="171"/>
      <c r="E12" s="28"/>
    </row>
    <row r="13" spans="1:5" s="23" customFormat="1" x14ac:dyDescent="0.25">
      <c r="A13" s="172"/>
      <c r="B13" s="171"/>
      <c r="C13" s="171"/>
      <c r="D13" s="171"/>
      <c r="E13" s="28"/>
    </row>
    <row r="14" spans="1:5" s="23" customFormat="1" x14ac:dyDescent="0.25">
      <c r="A14" s="173"/>
      <c r="B14" s="160"/>
      <c r="C14" s="160"/>
      <c r="D14" s="160"/>
      <c r="E14" s="28"/>
    </row>
    <row r="15" spans="1:5" x14ac:dyDescent="0.25">
      <c r="A15" s="21" t="s">
        <v>36</v>
      </c>
      <c r="B15" s="130" t="s">
        <v>37</v>
      </c>
      <c r="C15" s="131"/>
      <c r="D15" s="160"/>
      <c r="E15" s="28"/>
    </row>
    <row r="16" spans="1:5" x14ac:dyDescent="0.25">
      <c r="A16" s="21"/>
      <c r="B16" s="174"/>
      <c r="C16" s="175"/>
      <c r="D16" s="160"/>
      <c r="E16" s="28"/>
    </row>
    <row r="17" spans="1:5" x14ac:dyDescent="0.25">
      <c r="A17" s="21"/>
      <c r="B17" s="129" t="s">
        <v>39</v>
      </c>
      <c r="C17" s="128"/>
      <c r="D17" s="160"/>
      <c r="E17" s="28"/>
    </row>
    <row r="18" spans="1:5" ht="15.75" x14ac:dyDescent="0.25">
      <c r="A18" s="21"/>
      <c r="B18" s="176"/>
      <c r="C18" s="177"/>
      <c r="D18" s="160"/>
      <c r="E18" s="28"/>
    </row>
    <row r="19" spans="1:5" hidden="1" x14ac:dyDescent="0.25">
      <c r="A19" s="21" t="s">
        <v>38</v>
      </c>
      <c r="B19" s="130" t="s">
        <v>39</v>
      </c>
      <c r="C19" s="178"/>
      <c r="D19" s="160"/>
      <c r="E19" s="28"/>
    </row>
    <row r="20" spans="1:5" hidden="1" x14ac:dyDescent="0.25">
      <c r="A20" s="21"/>
      <c r="B20" s="130" t="s">
        <v>40</v>
      </c>
      <c r="C20" s="179"/>
      <c r="D20" s="160"/>
      <c r="E20" s="28"/>
    </row>
    <row r="21" spans="1:5" ht="15.75" hidden="1" x14ac:dyDescent="0.25">
      <c r="A21" s="21"/>
      <c r="B21" s="176"/>
      <c r="C21" s="177"/>
      <c r="D21" s="160"/>
      <c r="E21" s="28"/>
    </row>
    <row r="22" spans="1:5" x14ac:dyDescent="0.25">
      <c r="A22" s="21">
        <v>2</v>
      </c>
      <c r="B22" s="130" t="s">
        <v>41</v>
      </c>
      <c r="C22" s="132"/>
      <c r="D22" s="180" t="s">
        <v>1</v>
      </c>
      <c r="E22" s="28"/>
    </row>
    <row r="23" spans="1:5" hidden="1" x14ac:dyDescent="0.25">
      <c r="A23" s="21"/>
      <c r="B23" s="181"/>
      <c r="C23" s="175"/>
      <c r="D23" s="160"/>
      <c r="E23" s="28"/>
    </row>
    <row r="24" spans="1:5" x14ac:dyDescent="0.25">
      <c r="A24" s="21"/>
      <c r="B24" s="181"/>
      <c r="C24" s="175"/>
      <c r="D24" s="160"/>
      <c r="E24" s="28"/>
    </row>
    <row r="25" spans="1:5" x14ac:dyDescent="0.25">
      <c r="A25" s="21">
        <v>3</v>
      </c>
      <c r="B25" s="130" t="s">
        <v>42</v>
      </c>
      <c r="C25" s="133"/>
      <c r="D25" s="160"/>
      <c r="E25" s="28"/>
    </row>
    <row r="26" spans="1:5" x14ac:dyDescent="0.25">
      <c r="A26" s="21"/>
      <c r="B26" s="130" t="s">
        <v>43</v>
      </c>
      <c r="C26" s="133"/>
      <c r="D26" s="160"/>
      <c r="E26" s="28"/>
    </row>
    <row r="27" spans="1:5" ht="15.75" x14ac:dyDescent="0.25">
      <c r="A27" s="21"/>
      <c r="B27" s="176"/>
      <c r="C27" s="175"/>
      <c r="D27" s="160"/>
      <c r="E27" s="28"/>
    </row>
    <row r="28" spans="1:5" x14ac:dyDescent="0.25">
      <c r="A28" s="21">
        <v>4</v>
      </c>
      <c r="B28" s="130" t="s">
        <v>44</v>
      </c>
      <c r="C28" s="132"/>
      <c r="D28" s="160"/>
      <c r="E28" s="28"/>
    </row>
    <row r="29" spans="1:5" ht="15.75" x14ac:dyDescent="0.25">
      <c r="A29" s="21"/>
      <c r="B29" s="129" t="s">
        <v>226</v>
      </c>
      <c r="C29" s="134"/>
      <c r="D29" s="135">
        <f>IF(C29="",0,1)</f>
        <v>0</v>
      </c>
      <c r="E29" s="28"/>
    </row>
    <row r="30" spans="1:5" x14ac:dyDescent="0.25">
      <c r="A30" s="21"/>
      <c r="B30" s="162"/>
      <c r="C30" s="182"/>
      <c r="D30" s="160"/>
      <c r="E30" s="28"/>
    </row>
    <row r="31" spans="1:5" ht="15.75" x14ac:dyDescent="0.25">
      <c r="A31" s="21"/>
      <c r="B31" s="183"/>
      <c r="C31" s="182"/>
      <c r="D31" s="160"/>
      <c r="E31" s="28"/>
    </row>
    <row r="32" spans="1:5" x14ac:dyDescent="0.25">
      <c r="A32" s="184"/>
      <c r="B32" s="185" t="s">
        <v>137</v>
      </c>
      <c r="C32" s="186"/>
      <c r="D32" s="160"/>
      <c r="E32" s="28"/>
    </row>
    <row r="33" spans="1:5" x14ac:dyDescent="0.25">
      <c r="A33" s="184"/>
      <c r="B33" s="187"/>
      <c r="C33" s="186"/>
      <c r="D33" s="160"/>
      <c r="E33" s="28"/>
    </row>
    <row r="34" spans="1:5" hidden="1" x14ac:dyDescent="0.25">
      <c r="A34" s="173"/>
      <c r="B34" s="160"/>
      <c r="C34" s="186"/>
      <c r="D34" s="160"/>
      <c r="E34" s="28"/>
    </row>
    <row r="35" spans="1:5" hidden="1" x14ac:dyDescent="0.25">
      <c r="A35" s="173"/>
      <c r="B35" s="160"/>
      <c r="C35" s="186"/>
      <c r="D35" s="160"/>
      <c r="E35" s="28"/>
    </row>
    <row r="36" spans="1:5" hidden="1" x14ac:dyDescent="0.25">
      <c r="A36" s="173"/>
      <c r="B36" s="160"/>
      <c r="C36" s="188" t="s">
        <v>45</v>
      </c>
      <c r="D36" s="28"/>
      <c r="E36" s="28"/>
    </row>
    <row r="37" spans="1:5" hidden="1" x14ac:dyDescent="0.25">
      <c r="A37" s="173"/>
      <c r="B37" s="160"/>
      <c r="C37" s="188" t="s">
        <v>46</v>
      </c>
      <c r="D37" s="28"/>
      <c r="E37" s="28"/>
    </row>
    <row r="38" spans="1:5" hidden="1" x14ac:dyDescent="0.25">
      <c r="A38" s="173"/>
      <c r="B38" s="160"/>
      <c r="C38" s="188" t="s">
        <v>47</v>
      </c>
      <c r="D38" s="28"/>
      <c r="E38" s="28"/>
    </row>
    <row r="39" spans="1:5" hidden="1" x14ac:dyDescent="0.25">
      <c r="A39" s="173"/>
      <c r="B39" s="188" t="s">
        <v>48</v>
      </c>
      <c r="C39" s="160"/>
      <c r="D39" s="28"/>
      <c r="E39" s="28"/>
    </row>
    <row r="40" spans="1:5" hidden="1" x14ac:dyDescent="0.25">
      <c r="A40" s="173"/>
      <c r="B40" s="188" t="s">
        <v>49</v>
      </c>
      <c r="C40" s="160"/>
      <c r="D40" s="28"/>
      <c r="E40" s="28"/>
    </row>
    <row r="41" spans="1:5" hidden="1" x14ac:dyDescent="0.25">
      <c r="A41" s="173"/>
      <c r="B41" s="188" t="s">
        <v>50</v>
      </c>
      <c r="C41" s="160"/>
      <c r="D41" s="28"/>
      <c r="E41" s="28"/>
    </row>
    <row r="42" spans="1:5" hidden="1" x14ac:dyDescent="0.25">
      <c r="A42" s="173"/>
      <c r="B42" s="160" t="s">
        <v>55</v>
      </c>
      <c r="C42" s="188"/>
      <c r="D42" s="28"/>
      <c r="E42" s="28"/>
    </row>
    <row r="43" spans="1:5" hidden="1" x14ac:dyDescent="0.25">
      <c r="A43" s="173"/>
      <c r="B43" s="160"/>
      <c r="C43" s="160"/>
      <c r="D43" s="28"/>
      <c r="E43" s="28"/>
    </row>
    <row r="44" spans="1:5" hidden="1" x14ac:dyDescent="0.25">
      <c r="A44" s="173"/>
      <c r="B44" s="189"/>
      <c r="C44" s="160"/>
      <c r="D44" s="28"/>
      <c r="E44" s="28"/>
    </row>
    <row r="45" spans="1:5" hidden="1" x14ac:dyDescent="0.25">
      <c r="A45" s="173"/>
      <c r="B45" s="160"/>
      <c r="C45" s="160"/>
      <c r="D45" s="28"/>
      <c r="E45" s="28"/>
    </row>
    <row r="46" spans="1:5" hidden="1" x14ac:dyDescent="0.25">
      <c r="A46" s="173"/>
      <c r="B46" s="160"/>
      <c r="C46" s="160"/>
      <c r="D46" s="28"/>
      <c r="E46" s="28"/>
    </row>
    <row r="47" spans="1:5" hidden="1" x14ac:dyDescent="0.25">
      <c r="A47" s="173"/>
      <c r="B47" s="160"/>
      <c r="C47" s="160"/>
      <c r="D47" s="28"/>
      <c r="E47" s="28"/>
    </row>
    <row r="48" spans="1:5" hidden="1" x14ac:dyDescent="0.25">
      <c r="A48" s="173"/>
      <c r="B48" s="160"/>
      <c r="C48" s="160"/>
      <c r="D48" s="28"/>
      <c r="E48" s="28"/>
    </row>
    <row r="49" spans="1:5" hidden="1" x14ac:dyDescent="0.25">
      <c r="A49" s="173"/>
      <c r="B49" s="160"/>
      <c r="C49" s="190"/>
      <c r="D49" s="28"/>
      <c r="E49" s="28"/>
    </row>
    <row r="50" spans="1:5" hidden="1" x14ac:dyDescent="0.25">
      <c r="A50" s="173"/>
      <c r="B50" s="160"/>
      <c r="C50" s="190"/>
      <c r="D50" s="28"/>
      <c r="E50" s="28"/>
    </row>
    <row r="51" spans="1:5" hidden="1" x14ac:dyDescent="0.25">
      <c r="A51" s="173"/>
      <c r="B51" s="160"/>
      <c r="C51" s="190"/>
      <c r="D51" s="28"/>
      <c r="E51" s="28"/>
    </row>
    <row r="52" spans="1:5" hidden="1" x14ac:dyDescent="0.25">
      <c r="A52" s="173"/>
      <c r="B52" s="28"/>
      <c r="C52" s="28"/>
      <c r="D52" s="28"/>
      <c r="E52" s="28"/>
    </row>
    <row r="53" spans="1:5" hidden="1" x14ac:dyDescent="0.25">
      <c r="A53" s="173"/>
      <c r="B53" s="28"/>
      <c r="C53" s="28"/>
      <c r="D53" s="28"/>
      <c r="E53" s="28"/>
    </row>
    <row r="54" spans="1:5" hidden="1" x14ac:dyDescent="0.25">
      <c r="A54" s="173"/>
      <c r="B54" s="28"/>
      <c r="C54" s="28"/>
      <c r="D54" s="28"/>
      <c r="E54" s="28"/>
    </row>
    <row r="55" spans="1:5" hidden="1" x14ac:dyDescent="0.25">
      <c r="A55" s="173"/>
      <c r="B55" s="28"/>
      <c r="C55" s="28"/>
      <c r="D55" s="28"/>
      <c r="E55" s="28"/>
    </row>
    <row r="56" spans="1:5" hidden="1" x14ac:dyDescent="0.25">
      <c r="A56" s="173"/>
      <c r="B56" s="28"/>
      <c r="C56" s="28"/>
      <c r="D56" s="28"/>
      <c r="E56" s="28"/>
    </row>
    <row r="57" spans="1:5" hidden="1" x14ac:dyDescent="0.25">
      <c r="A57" s="173"/>
      <c r="B57" s="28"/>
      <c r="C57" s="28"/>
      <c r="D57" s="28"/>
      <c r="E57" s="28"/>
    </row>
    <row r="58" spans="1:5" hidden="1" x14ac:dyDescent="0.25">
      <c r="A58" s="173"/>
      <c r="B58" s="28"/>
      <c r="C58" s="28"/>
      <c r="D58" s="28"/>
      <c r="E58" s="28"/>
    </row>
    <row r="59" spans="1:5" hidden="1" x14ac:dyDescent="0.25">
      <c r="A59" s="173"/>
      <c r="B59" s="28"/>
      <c r="C59" s="28"/>
      <c r="D59" s="28"/>
      <c r="E59" s="28"/>
    </row>
    <row r="60" spans="1:5" hidden="1" x14ac:dyDescent="0.25">
      <c r="A60" s="173"/>
      <c r="B60" s="28"/>
      <c r="C60" s="28"/>
      <c r="D60" s="28"/>
      <c r="E60" s="28"/>
    </row>
    <row r="61" spans="1:5" hidden="1" x14ac:dyDescent="0.25">
      <c r="A61" s="173"/>
      <c r="B61" s="28"/>
      <c r="C61" s="28"/>
      <c r="D61" s="28"/>
      <c r="E61" s="28"/>
    </row>
    <row r="62" spans="1:5" hidden="1" x14ac:dyDescent="0.25">
      <c r="A62" s="173"/>
      <c r="B62" s="28"/>
      <c r="C62" s="28"/>
      <c r="D62" s="28"/>
      <c r="E62" s="28"/>
    </row>
    <row r="63" spans="1:5" hidden="1" x14ac:dyDescent="0.25">
      <c r="A63" s="173"/>
      <c r="B63" s="28"/>
      <c r="C63" s="28"/>
      <c r="D63" s="28"/>
      <c r="E63" s="28"/>
    </row>
    <row r="64" spans="1:5" hidden="1" x14ac:dyDescent="0.25">
      <c r="A64" s="173"/>
      <c r="B64" s="28"/>
      <c r="C64" s="28"/>
      <c r="D64" s="28"/>
      <c r="E64" s="28"/>
    </row>
    <row r="65" spans="1:5" hidden="1" x14ac:dyDescent="0.25">
      <c r="A65" s="173"/>
      <c r="B65" s="28"/>
      <c r="C65" s="28"/>
      <c r="D65" s="28"/>
      <c r="E65" s="28"/>
    </row>
    <row r="66" spans="1:5" hidden="1" x14ac:dyDescent="0.25">
      <c r="A66" s="173"/>
      <c r="B66" s="28"/>
      <c r="C66" s="28"/>
      <c r="D66" s="28"/>
      <c r="E66" s="28"/>
    </row>
    <row r="67" spans="1:5" hidden="1" x14ac:dyDescent="0.25">
      <c r="A67" s="173"/>
      <c r="B67" s="28"/>
      <c r="C67" s="28"/>
      <c r="D67" s="28"/>
      <c r="E67" s="28"/>
    </row>
    <row r="68" spans="1:5" hidden="1" x14ac:dyDescent="0.25">
      <c r="A68" s="173"/>
      <c r="B68" s="28"/>
      <c r="C68" s="28"/>
      <c r="D68" s="28"/>
      <c r="E68" s="28"/>
    </row>
    <row r="69" spans="1:5" hidden="1" x14ac:dyDescent="0.25">
      <c r="A69" s="173"/>
      <c r="B69" s="28"/>
      <c r="C69" s="28"/>
      <c r="D69" s="28"/>
      <c r="E69" s="28"/>
    </row>
    <row r="70" spans="1:5" hidden="1" x14ac:dyDescent="0.25">
      <c r="A70" s="173"/>
      <c r="B70" s="28"/>
      <c r="C70" s="28"/>
      <c r="D70" s="28"/>
      <c r="E70" s="28"/>
    </row>
    <row r="71" spans="1:5" hidden="1" x14ac:dyDescent="0.25">
      <c r="A71" s="173"/>
      <c r="B71" s="28"/>
      <c r="C71" s="28"/>
      <c r="D71" s="28"/>
      <c r="E71" s="28"/>
    </row>
    <row r="72" spans="1:5" hidden="1" x14ac:dyDescent="0.25">
      <c r="A72" s="173"/>
      <c r="B72" s="28"/>
      <c r="C72" s="28"/>
      <c r="D72" s="28"/>
      <c r="E72" s="28"/>
    </row>
    <row r="73" spans="1:5" hidden="1" x14ac:dyDescent="0.25">
      <c r="A73" s="173"/>
      <c r="B73" s="28"/>
      <c r="C73" s="28"/>
      <c r="D73" s="28"/>
      <c r="E73" s="28"/>
    </row>
    <row r="74" spans="1:5" hidden="1" x14ac:dyDescent="0.25">
      <c r="A74" s="173"/>
      <c r="B74" s="28"/>
      <c r="C74" s="28"/>
      <c r="D74" s="28"/>
      <c r="E74" s="28"/>
    </row>
    <row r="75" spans="1:5" hidden="1" x14ac:dyDescent="0.25">
      <c r="A75" s="173"/>
      <c r="B75" s="28"/>
      <c r="C75" s="28"/>
      <c r="D75" s="28"/>
      <c r="E75" s="28"/>
    </row>
    <row r="76" spans="1:5" hidden="1" x14ac:dyDescent="0.25">
      <c r="A76" s="173"/>
      <c r="B76" s="28"/>
      <c r="C76" s="28"/>
      <c r="D76" s="28"/>
      <c r="E76" s="28"/>
    </row>
    <row r="77" spans="1:5" hidden="1" x14ac:dyDescent="0.25">
      <c r="A77" s="173"/>
      <c r="B77" s="28"/>
      <c r="C77" s="28"/>
      <c r="D77" s="28"/>
      <c r="E77" s="28"/>
    </row>
    <row r="78" spans="1:5" hidden="1" x14ac:dyDescent="0.25">
      <c r="A78" s="173"/>
      <c r="B78" s="28"/>
      <c r="C78" s="28"/>
      <c r="D78" s="28"/>
      <c r="E78" s="28"/>
    </row>
    <row r="79" spans="1:5" hidden="1" x14ac:dyDescent="0.25">
      <c r="A79" s="173"/>
      <c r="B79" s="28"/>
      <c r="C79" s="28"/>
      <c r="D79" s="28"/>
      <c r="E79" s="28"/>
    </row>
    <row r="80" spans="1:5" hidden="1" x14ac:dyDescent="0.25">
      <c r="A80" s="173"/>
      <c r="B80" s="28"/>
      <c r="C80" s="28"/>
      <c r="D80" s="28"/>
      <c r="E80" s="28"/>
    </row>
    <row r="81" spans="1:5" hidden="1" x14ac:dyDescent="0.25">
      <c r="A81" s="173"/>
      <c r="B81" s="28"/>
      <c r="C81" s="28"/>
      <c r="D81" s="28"/>
      <c r="E81" s="28"/>
    </row>
    <row r="82" spans="1:5" hidden="1" x14ac:dyDescent="0.25">
      <c r="A82" s="173"/>
      <c r="B82" s="28"/>
      <c r="C82" s="28"/>
      <c r="D82" s="28"/>
      <c r="E82" s="28"/>
    </row>
    <row r="83" spans="1:5" hidden="1" x14ac:dyDescent="0.25">
      <c r="A83" s="173"/>
      <c r="B83" s="28"/>
      <c r="C83" s="28"/>
      <c r="D83" s="28"/>
      <c r="E83" s="28"/>
    </row>
    <row r="84" spans="1:5" hidden="1" x14ac:dyDescent="0.25">
      <c r="A84" s="173"/>
      <c r="B84" s="28"/>
      <c r="C84" s="28"/>
      <c r="D84" s="28"/>
      <c r="E84" s="28"/>
    </row>
    <row r="85" spans="1:5" hidden="1" x14ac:dyDescent="0.25">
      <c r="A85" s="173"/>
      <c r="B85" s="28"/>
      <c r="C85" s="28"/>
      <c r="D85" s="28"/>
      <c r="E85" s="28"/>
    </row>
    <row r="86" spans="1:5" hidden="1" x14ac:dyDescent="0.25">
      <c r="A86" s="173"/>
      <c r="B86" s="28"/>
      <c r="C86" s="28"/>
      <c r="D86" s="28"/>
      <c r="E86" s="28"/>
    </row>
    <row r="87" spans="1:5" hidden="1" x14ac:dyDescent="0.25">
      <c r="A87" s="173"/>
      <c r="B87" s="28"/>
      <c r="C87" s="28"/>
      <c r="D87" s="28"/>
      <c r="E87" s="28"/>
    </row>
    <row r="88" spans="1:5" hidden="1" x14ac:dyDescent="0.25">
      <c r="A88" s="173"/>
      <c r="B88" s="28"/>
      <c r="C88" s="28"/>
      <c r="D88" s="28"/>
      <c r="E88" s="28"/>
    </row>
    <row r="89" spans="1:5" hidden="1" x14ac:dyDescent="0.25">
      <c r="A89" s="173"/>
      <c r="B89" s="28"/>
      <c r="C89" s="28"/>
      <c r="D89" s="28"/>
      <c r="E89" s="28"/>
    </row>
    <row r="90" spans="1:5" hidden="1" x14ac:dyDescent="0.25">
      <c r="A90" s="173"/>
      <c r="B90" s="28"/>
      <c r="C90" s="28"/>
      <c r="D90" s="28"/>
      <c r="E90" s="28"/>
    </row>
    <row r="91" spans="1:5" hidden="1" x14ac:dyDescent="0.25">
      <c r="A91" s="173"/>
      <c r="B91" s="28"/>
      <c r="C91" s="28"/>
      <c r="D91" s="28"/>
      <c r="E91" s="28"/>
    </row>
    <row r="92" spans="1:5" hidden="1" x14ac:dyDescent="0.25">
      <c r="A92" s="173"/>
      <c r="B92" s="28"/>
      <c r="C92" s="28"/>
      <c r="D92" s="28"/>
      <c r="E92" s="28"/>
    </row>
    <row r="93" spans="1:5" hidden="1" x14ac:dyDescent="0.25">
      <c r="A93" s="173"/>
      <c r="B93" s="28"/>
      <c r="C93" s="28"/>
      <c r="D93" s="28"/>
      <c r="E93" s="28"/>
    </row>
    <row r="94" spans="1:5" hidden="1" x14ac:dyDescent="0.25">
      <c r="A94" s="173"/>
      <c r="B94" s="28"/>
      <c r="C94" s="28"/>
      <c r="D94" s="28"/>
      <c r="E94" s="28"/>
    </row>
    <row r="95" spans="1:5" hidden="1" x14ac:dyDescent="0.25">
      <c r="A95" s="173"/>
      <c r="B95" s="28"/>
      <c r="C95" s="28"/>
      <c r="D95" s="28"/>
      <c r="E95" s="28"/>
    </row>
    <row r="96" spans="1:5" hidden="1" x14ac:dyDescent="0.25">
      <c r="A96" s="173"/>
      <c r="B96" s="28"/>
      <c r="C96" s="28"/>
      <c r="D96" s="28"/>
      <c r="E96" s="28"/>
    </row>
    <row r="97" spans="1:5" hidden="1" x14ac:dyDescent="0.25">
      <c r="A97" s="173"/>
      <c r="B97" s="28"/>
      <c r="C97" s="28"/>
      <c r="D97" s="28"/>
      <c r="E97" s="28"/>
    </row>
    <row r="98" spans="1:5" hidden="1" x14ac:dyDescent="0.25">
      <c r="A98" s="173"/>
      <c r="B98" s="28"/>
      <c r="C98" s="28"/>
      <c r="D98" s="28"/>
      <c r="E98" s="28"/>
    </row>
    <row r="99" spans="1:5" hidden="1" x14ac:dyDescent="0.25">
      <c r="A99" s="173"/>
      <c r="B99" s="28"/>
      <c r="C99" s="28"/>
      <c r="D99" s="28"/>
      <c r="E99" s="28"/>
    </row>
    <row r="100" spans="1:5" hidden="1" x14ac:dyDescent="0.25">
      <c r="A100" s="173"/>
      <c r="B100" s="28"/>
      <c r="C100" s="28"/>
      <c r="D100" s="28"/>
      <c r="E100" s="28"/>
    </row>
    <row r="101" spans="1:5" hidden="1" x14ac:dyDescent="0.25">
      <c r="A101" s="173"/>
      <c r="B101" s="28"/>
      <c r="C101" s="28"/>
      <c r="D101" s="28"/>
      <c r="E101" s="28"/>
    </row>
    <row r="102" spans="1:5" hidden="1" x14ac:dyDescent="0.25">
      <c r="A102" s="173"/>
      <c r="B102" s="28"/>
      <c r="C102" s="28"/>
      <c r="D102" s="28"/>
      <c r="E102" s="28"/>
    </row>
    <row r="103" spans="1:5" hidden="1" x14ac:dyDescent="0.25">
      <c r="A103" s="173"/>
      <c r="B103" s="28"/>
      <c r="C103" s="28"/>
      <c r="D103" s="28"/>
      <c r="E103" s="28"/>
    </row>
    <row r="104" spans="1:5" hidden="1" x14ac:dyDescent="0.25">
      <c r="A104" s="173"/>
      <c r="B104" s="28"/>
      <c r="C104" s="28"/>
      <c r="D104" s="28"/>
      <c r="E104" s="28"/>
    </row>
    <row r="105" spans="1:5" hidden="1" x14ac:dyDescent="0.25">
      <c r="A105" s="173"/>
      <c r="B105" s="28"/>
      <c r="C105" s="28"/>
      <c r="D105" s="28"/>
      <c r="E105" s="28"/>
    </row>
    <row r="106" spans="1:5" hidden="1" x14ac:dyDescent="0.25">
      <c r="A106" s="173"/>
      <c r="B106" s="28"/>
      <c r="C106" s="28"/>
      <c r="D106" s="28"/>
      <c r="E106" s="28"/>
    </row>
    <row r="107" spans="1:5" hidden="1" x14ac:dyDescent="0.25">
      <c r="A107" s="173"/>
      <c r="B107" s="28"/>
      <c r="C107" s="28"/>
      <c r="D107" s="28"/>
      <c r="E107" s="28"/>
    </row>
    <row r="108" spans="1:5" hidden="1" x14ac:dyDescent="0.25">
      <c r="A108" s="173"/>
      <c r="B108" s="28"/>
      <c r="C108" s="28"/>
      <c r="D108" s="28"/>
      <c r="E108" s="28"/>
    </row>
    <row r="109" spans="1:5" hidden="1" x14ac:dyDescent="0.25">
      <c r="A109" s="173"/>
      <c r="B109" s="28"/>
      <c r="C109" s="28"/>
      <c r="D109" s="28"/>
      <c r="E109" s="28"/>
    </row>
    <row r="110" spans="1:5" hidden="1" x14ac:dyDescent="0.25">
      <c r="A110" s="173"/>
      <c r="B110" s="28"/>
      <c r="C110" s="28"/>
      <c r="D110" s="28"/>
      <c r="E110" s="28"/>
    </row>
    <row r="111" spans="1:5" hidden="1" x14ac:dyDescent="0.25">
      <c r="A111" s="173"/>
      <c r="B111" s="28"/>
      <c r="C111" s="28"/>
      <c r="D111" s="28"/>
      <c r="E111" s="28"/>
    </row>
    <row r="112" spans="1:5" hidden="1" x14ac:dyDescent="0.25">
      <c r="A112" s="173"/>
      <c r="B112" s="28"/>
      <c r="C112" s="28"/>
      <c r="D112" s="28"/>
      <c r="E112" s="28"/>
    </row>
    <row r="113" spans="1:5" hidden="1" x14ac:dyDescent="0.25">
      <c r="A113" s="173"/>
      <c r="B113" s="28"/>
      <c r="C113" s="28"/>
      <c r="D113" s="28"/>
      <c r="E113" s="28"/>
    </row>
    <row r="114" spans="1:5" hidden="1" x14ac:dyDescent="0.25">
      <c r="A114" s="173"/>
      <c r="B114" s="28"/>
      <c r="C114" s="28"/>
      <c r="D114" s="28"/>
      <c r="E114" s="28"/>
    </row>
    <row r="115" spans="1:5" hidden="1" x14ac:dyDescent="0.25">
      <c r="A115" s="173"/>
      <c r="B115" s="28"/>
      <c r="C115" s="28"/>
      <c r="D115" s="28"/>
      <c r="E115" s="28"/>
    </row>
    <row r="116" spans="1:5" hidden="1" x14ac:dyDescent="0.25">
      <c r="A116" s="173"/>
      <c r="B116" s="28"/>
      <c r="C116" s="28"/>
      <c r="D116" s="28"/>
      <c r="E116" s="28"/>
    </row>
    <row r="117" spans="1:5" hidden="1" x14ac:dyDescent="0.25">
      <c r="A117" s="173"/>
      <c r="B117" s="28"/>
      <c r="C117" s="28"/>
      <c r="D117" s="28"/>
      <c r="E117" s="28"/>
    </row>
    <row r="118" spans="1:5" hidden="1" x14ac:dyDescent="0.25">
      <c r="A118" s="173"/>
      <c r="B118" s="28"/>
      <c r="C118" s="28"/>
      <c r="D118" s="28"/>
      <c r="E118" s="28"/>
    </row>
    <row r="119" spans="1:5" hidden="1" x14ac:dyDescent="0.25">
      <c r="A119" s="173"/>
      <c r="B119" s="28"/>
      <c r="C119" s="28"/>
      <c r="D119" s="28"/>
      <c r="E119" s="28"/>
    </row>
    <row r="120" spans="1:5" hidden="1" x14ac:dyDescent="0.25">
      <c r="A120" s="173"/>
      <c r="B120" s="28"/>
      <c r="C120" s="28"/>
      <c r="D120" s="28"/>
      <c r="E120" s="28"/>
    </row>
    <row r="121" spans="1:5" hidden="1" x14ac:dyDescent="0.25">
      <c r="A121" s="173"/>
      <c r="B121" s="28"/>
      <c r="C121" s="28"/>
      <c r="D121" s="28"/>
      <c r="E121" s="28"/>
    </row>
    <row r="122" spans="1:5" hidden="1" x14ac:dyDescent="0.25">
      <c r="A122" s="173"/>
      <c r="B122" s="28"/>
      <c r="C122" s="28"/>
      <c r="D122" s="28"/>
      <c r="E122" s="28"/>
    </row>
    <row r="123" spans="1:5" hidden="1" x14ac:dyDescent="0.25">
      <c r="A123" s="173"/>
      <c r="B123" s="28"/>
      <c r="C123" s="28"/>
      <c r="D123" s="28"/>
      <c r="E123" s="28"/>
    </row>
    <row r="124" spans="1:5" hidden="1" x14ac:dyDescent="0.25">
      <c r="A124" s="173"/>
      <c r="B124" s="28"/>
      <c r="C124" s="28"/>
      <c r="D124" s="28"/>
      <c r="E124" s="28"/>
    </row>
    <row r="125" spans="1:5" hidden="1" x14ac:dyDescent="0.25">
      <c r="A125" s="173"/>
      <c r="B125" s="28"/>
      <c r="C125" s="28"/>
      <c r="D125" s="28"/>
      <c r="E125" s="28"/>
    </row>
    <row r="126" spans="1:5" hidden="1" x14ac:dyDescent="0.25">
      <c r="A126" s="173"/>
      <c r="B126" s="28"/>
      <c r="C126" s="28"/>
      <c r="D126" s="28"/>
      <c r="E126" s="28"/>
    </row>
    <row r="127" spans="1:5" hidden="1" x14ac:dyDescent="0.25">
      <c r="A127" s="173"/>
      <c r="B127" s="28"/>
      <c r="C127" s="28"/>
      <c r="D127" s="28"/>
      <c r="E127" s="28"/>
    </row>
    <row r="128" spans="1:5" hidden="1" x14ac:dyDescent="0.25">
      <c r="A128" s="173"/>
      <c r="B128" s="28"/>
      <c r="C128" s="28"/>
      <c r="D128" s="28"/>
      <c r="E128" s="28"/>
    </row>
    <row r="129" spans="1:5" hidden="1" x14ac:dyDescent="0.25">
      <c r="A129" s="173"/>
      <c r="B129" s="28"/>
      <c r="C129" s="28"/>
      <c r="D129" s="28"/>
      <c r="E129" s="28"/>
    </row>
    <row r="130" spans="1:5" hidden="1" x14ac:dyDescent="0.25">
      <c r="A130" s="173"/>
      <c r="B130" s="28"/>
      <c r="C130" s="28"/>
      <c r="D130" s="28"/>
      <c r="E130" s="28"/>
    </row>
    <row r="131" spans="1:5" hidden="1" x14ac:dyDescent="0.25">
      <c r="A131" s="173"/>
      <c r="B131" s="28"/>
      <c r="C131" s="28"/>
      <c r="D131" s="28"/>
      <c r="E131" s="28"/>
    </row>
    <row r="132" spans="1:5" hidden="1" x14ac:dyDescent="0.25">
      <c r="A132" s="173"/>
      <c r="B132" s="28"/>
      <c r="C132" s="28"/>
      <c r="D132" s="28"/>
      <c r="E132" s="28"/>
    </row>
    <row r="133" spans="1:5" hidden="1" x14ac:dyDescent="0.25">
      <c r="A133" s="173"/>
      <c r="B133" s="28"/>
      <c r="C133" s="28"/>
      <c r="D133" s="28"/>
      <c r="E133" s="28"/>
    </row>
    <row r="134" spans="1:5" hidden="1" x14ac:dyDescent="0.25">
      <c r="A134" s="173"/>
      <c r="B134" s="28"/>
      <c r="C134" s="28"/>
      <c r="D134" s="28"/>
      <c r="E134" s="28"/>
    </row>
    <row r="135" spans="1:5" hidden="1" x14ac:dyDescent="0.25">
      <c r="A135" s="173"/>
      <c r="B135" s="28"/>
      <c r="C135" s="28"/>
      <c r="D135" s="28"/>
      <c r="E135" s="28"/>
    </row>
    <row r="136" spans="1:5" hidden="1" x14ac:dyDescent="0.25">
      <c r="A136" s="173"/>
      <c r="B136" s="28"/>
      <c r="C136" s="28"/>
      <c r="D136" s="28"/>
      <c r="E136" s="28"/>
    </row>
    <row r="137" spans="1:5" hidden="1" x14ac:dyDescent="0.25">
      <c r="A137" s="173"/>
      <c r="B137" s="28"/>
      <c r="C137" s="28"/>
      <c r="D137" s="28"/>
      <c r="E137" s="28"/>
    </row>
    <row r="138" spans="1:5" hidden="1" x14ac:dyDescent="0.25">
      <c r="A138" s="173"/>
      <c r="B138" s="28"/>
      <c r="C138" s="28"/>
      <c r="D138" s="28"/>
      <c r="E138" s="28"/>
    </row>
    <row r="139" spans="1:5" hidden="1" x14ac:dyDescent="0.25">
      <c r="A139" s="173"/>
      <c r="B139" s="28"/>
      <c r="C139" s="28"/>
      <c r="D139" s="28"/>
      <c r="E139" s="28"/>
    </row>
    <row r="140" spans="1:5" hidden="1" x14ac:dyDescent="0.25">
      <c r="A140" s="173"/>
      <c r="B140" s="28"/>
      <c r="C140" s="28"/>
      <c r="D140" s="28"/>
      <c r="E140" s="28"/>
    </row>
    <row r="141" spans="1:5" hidden="1" x14ac:dyDescent="0.25">
      <c r="A141" s="173"/>
      <c r="B141" s="28"/>
      <c r="C141" s="28"/>
      <c r="D141" s="28"/>
      <c r="E141" s="28"/>
    </row>
    <row r="142" spans="1:5" hidden="1" x14ac:dyDescent="0.25">
      <c r="A142" s="173"/>
      <c r="B142" s="28"/>
      <c r="C142" s="28"/>
      <c r="D142" s="28"/>
      <c r="E142" s="28"/>
    </row>
    <row r="143" spans="1:5" hidden="1" x14ac:dyDescent="0.25">
      <c r="A143" s="173"/>
      <c r="B143" s="28"/>
      <c r="C143" s="28"/>
      <c r="D143" s="28"/>
      <c r="E143" s="28"/>
    </row>
    <row r="144" spans="1:5" hidden="1" x14ac:dyDescent="0.25">
      <c r="A144" s="173"/>
      <c r="B144" s="28"/>
      <c r="C144" s="28"/>
      <c r="D144" s="28"/>
      <c r="E144" s="28"/>
    </row>
    <row r="145" spans="1:5" hidden="1" x14ac:dyDescent="0.25">
      <c r="A145" s="173"/>
      <c r="B145" s="28"/>
      <c r="C145" s="28"/>
      <c r="D145" s="28"/>
      <c r="E145" s="28"/>
    </row>
    <row r="146" spans="1:5" hidden="1" x14ac:dyDescent="0.25">
      <c r="A146" s="173"/>
      <c r="B146" s="28"/>
      <c r="C146" s="28"/>
      <c r="D146" s="28"/>
      <c r="E146" s="28"/>
    </row>
    <row r="147" spans="1:5" hidden="1" x14ac:dyDescent="0.25">
      <c r="A147" s="173"/>
      <c r="B147" s="28"/>
      <c r="C147" s="28"/>
      <c r="D147" s="28"/>
      <c r="E147" s="28"/>
    </row>
    <row r="148" spans="1:5" hidden="1" x14ac:dyDescent="0.25">
      <c r="A148" s="173"/>
      <c r="B148" s="28"/>
      <c r="C148" s="28"/>
      <c r="D148" s="28"/>
      <c r="E148" s="28"/>
    </row>
    <row r="149" spans="1:5" hidden="1" x14ac:dyDescent="0.25">
      <c r="A149" s="173"/>
      <c r="B149" s="28"/>
      <c r="C149" s="28"/>
      <c r="D149" s="28"/>
      <c r="E149" s="28"/>
    </row>
    <row r="150" spans="1:5" hidden="1" x14ac:dyDescent="0.25">
      <c r="A150" s="173"/>
      <c r="B150" s="28"/>
      <c r="C150" s="28"/>
      <c r="D150" s="28"/>
      <c r="E150" s="28"/>
    </row>
    <row r="151" spans="1:5" hidden="1" x14ac:dyDescent="0.25">
      <c r="A151" s="173"/>
      <c r="B151" s="28"/>
      <c r="C151" s="28"/>
      <c r="D151" s="28"/>
      <c r="E151" s="28"/>
    </row>
    <row r="152" spans="1:5" hidden="1" x14ac:dyDescent="0.25">
      <c r="A152" s="173"/>
      <c r="B152" s="28"/>
      <c r="C152" s="28"/>
      <c r="D152" s="28"/>
      <c r="E152" s="28"/>
    </row>
    <row r="153" spans="1:5" hidden="1" x14ac:dyDescent="0.25">
      <c r="A153" s="173"/>
      <c r="B153" s="28"/>
      <c r="C153" s="28"/>
      <c r="D153" s="28"/>
      <c r="E153" s="28"/>
    </row>
    <row r="154" spans="1:5" hidden="1" x14ac:dyDescent="0.25">
      <c r="A154" s="173"/>
      <c r="B154" s="28"/>
      <c r="C154" s="28"/>
      <c r="D154" s="28"/>
      <c r="E154" s="28"/>
    </row>
    <row r="155" spans="1:5" hidden="1" x14ac:dyDescent="0.25">
      <c r="A155" s="173"/>
      <c r="B155" s="28"/>
      <c r="C155" s="28"/>
      <c r="D155" s="28"/>
      <c r="E155" s="28"/>
    </row>
    <row r="156" spans="1:5" hidden="1" x14ac:dyDescent="0.25">
      <c r="A156" s="173"/>
      <c r="B156" s="28"/>
      <c r="C156" s="28"/>
      <c r="D156" s="28"/>
      <c r="E156" s="28"/>
    </row>
    <row r="157" spans="1:5" hidden="1" x14ac:dyDescent="0.25">
      <c r="A157" s="173"/>
      <c r="B157" s="28"/>
      <c r="C157" s="28"/>
      <c r="D157" s="28"/>
      <c r="E157" s="28"/>
    </row>
    <row r="158" spans="1:5" hidden="1" x14ac:dyDescent="0.25">
      <c r="A158" s="173"/>
      <c r="B158" s="28"/>
      <c r="C158" s="28"/>
      <c r="D158" s="28"/>
      <c r="E158" s="28"/>
    </row>
    <row r="159" spans="1:5" hidden="1" x14ac:dyDescent="0.25">
      <c r="A159" s="173"/>
      <c r="B159" s="28"/>
      <c r="C159" s="28"/>
      <c r="D159" s="28"/>
      <c r="E159" s="28"/>
    </row>
    <row r="160" spans="1:5" hidden="1" x14ac:dyDescent="0.25">
      <c r="A160" s="173"/>
      <c r="B160" s="28"/>
      <c r="C160" s="28"/>
      <c r="D160" s="28"/>
      <c r="E160" s="28"/>
    </row>
    <row r="161" spans="1:5" hidden="1" x14ac:dyDescent="0.25">
      <c r="A161" s="173"/>
      <c r="B161" s="28"/>
      <c r="C161" s="28"/>
      <c r="D161" s="28"/>
      <c r="E161" s="28"/>
    </row>
    <row r="162" spans="1:5" hidden="1" x14ac:dyDescent="0.25">
      <c r="A162" s="173"/>
      <c r="B162" s="28"/>
      <c r="C162" s="28"/>
      <c r="D162" s="28"/>
      <c r="E162" s="28"/>
    </row>
    <row r="163" spans="1:5" hidden="1" x14ac:dyDescent="0.25">
      <c r="A163" s="173"/>
      <c r="B163" s="28"/>
      <c r="C163" s="28"/>
      <c r="D163" s="28"/>
      <c r="E163" s="28"/>
    </row>
    <row r="164" spans="1:5" hidden="1" x14ac:dyDescent="0.25">
      <c r="A164" s="173"/>
      <c r="B164" s="28"/>
      <c r="C164" s="28"/>
      <c r="D164" s="28"/>
      <c r="E164" s="28"/>
    </row>
    <row r="165" spans="1:5" hidden="1" x14ac:dyDescent="0.25">
      <c r="A165" s="173"/>
      <c r="B165" s="28"/>
      <c r="C165" s="28"/>
      <c r="D165" s="28"/>
      <c r="E165" s="28"/>
    </row>
    <row r="166" spans="1:5" hidden="1" x14ac:dyDescent="0.25">
      <c r="A166" s="173"/>
      <c r="B166" s="28"/>
      <c r="C166" s="28"/>
      <c r="D166" s="28"/>
      <c r="E166" s="28"/>
    </row>
    <row r="167" spans="1:5" hidden="1" x14ac:dyDescent="0.25">
      <c r="A167" s="173"/>
      <c r="B167" s="28"/>
      <c r="C167" s="28"/>
      <c r="D167" s="28"/>
      <c r="E167" s="28"/>
    </row>
    <row r="168" spans="1:5" hidden="1" x14ac:dyDescent="0.25">
      <c r="A168" s="173"/>
      <c r="B168" s="28"/>
      <c r="C168" s="28"/>
      <c r="D168" s="28"/>
      <c r="E168" s="28"/>
    </row>
    <row r="169" spans="1:5" hidden="1" x14ac:dyDescent="0.25">
      <c r="A169" s="173"/>
      <c r="B169" s="28"/>
      <c r="C169" s="28"/>
      <c r="D169" s="28"/>
      <c r="E169" s="28"/>
    </row>
    <row r="170" spans="1:5" hidden="1" x14ac:dyDescent="0.25">
      <c r="A170" s="173"/>
      <c r="B170" s="28"/>
      <c r="C170" s="28"/>
      <c r="D170" s="28"/>
      <c r="E170" s="28"/>
    </row>
    <row r="171" spans="1:5" hidden="1" x14ac:dyDescent="0.25">
      <c r="A171" s="173"/>
      <c r="B171" s="28"/>
      <c r="C171" s="28"/>
      <c r="D171" s="28"/>
      <c r="E171" s="28"/>
    </row>
    <row r="172" spans="1:5" hidden="1" x14ac:dyDescent="0.25">
      <c r="A172" s="173"/>
      <c r="B172" s="28"/>
      <c r="C172" s="28"/>
      <c r="D172" s="28"/>
      <c r="E172" s="28"/>
    </row>
    <row r="173" spans="1:5" hidden="1" x14ac:dyDescent="0.25">
      <c r="A173" s="173"/>
      <c r="B173" s="28"/>
      <c r="C173" s="28"/>
      <c r="D173" s="28"/>
      <c r="E173" s="28"/>
    </row>
    <row r="174" spans="1:5" hidden="1" x14ac:dyDescent="0.25">
      <c r="A174" s="173"/>
      <c r="B174" s="28"/>
      <c r="C174" s="28"/>
      <c r="D174" s="28"/>
      <c r="E174" s="28"/>
    </row>
    <row r="175" spans="1:5" hidden="1" x14ac:dyDescent="0.25">
      <c r="A175" s="173"/>
      <c r="B175" s="28"/>
      <c r="C175" s="28"/>
      <c r="D175" s="28"/>
      <c r="E175" s="28"/>
    </row>
    <row r="176" spans="1:5" hidden="1" x14ac:dyDescent="0.25">
      <c r="A176" s="173"/>
      <c r="B176" s="28"/>
      <c r="C176" s="28"/>
      <c r="D176" s="28"/>
      <c r="E176" s="28"/>
    </row>
    <row r="177" spans="1:5" hidden="1" x14ac:dyDescent="0.25">
      <c r="A177" s="173"/>
      <c r="B177" s="28"/>
      <c r="C177" s="28"/>
      <c r="D177" s="28"/>
      <c r="E177" s="28"/>
    </row>
    <row r="178" spans="1:5" hidden="1" x14ac:dyDescent="0.25">
      <c r="A178" s="173"/>
      <c r="B178" s="28"/>
      <c r="C178" s="28"/>
      <c r="D178" s="28"/>
      <c r="E178" s="28"/>
    </row>
    <row r="179" spans="1:5" hidden="1" x14ac:dyDescent="0.25">
      <c r="A179" s="173"/>
      <c r="B179" s="28"/>
      <c r="C179" s="28"/>
      <c r="D179" s="28"/>
      <c r="E179" s="28"/>
    </row>
    <row r="180" spans="1:5" hidden="1" x14ac:dyDescent="0.25">
      <c r="A180" s="173"/>
      <c r="B180" s="28"/>
      <c r="C180" s="28"/>
      <c r="D180" s="28"/>
      <c r="E180" s="28"/>
    </row>
    <row r="181" spans="1:5" hidden="1" x14ac:dyDescent="0.25">
      <c r="A181" s="173"/>
      <c r="B181" s="28"/>
      <c r="C181" s="28"/>
      <c r="D181" s="28"/>
      <c r="E181" s="28"/>
    </row>
    <row r="182" spans="1:5" hidden="1" x14ac:dyDescent="0.25">
      <c r="A182" s="173"/>
      <c r="B182" s="28"/>
      <c r="C182" s="28"/>
      <c r="D182" s="28"/>
      <c r="E182" s="28"/>
    </row>
    <row r="183" spans="1:5" hidden="1" x14ac:dyDescent="0.25">
      <c r="A183" s="173"/>
      <c r="B183" s="28"/>
      <c r="C183" s="28"/>
      <c r="D183" s="28"/>
      <c r="E183" s="28"/>
    </row>
    <row r="184" spans="1:5" hidden="1" x14ac:dyDescent="0.25">
      <c r="A184" s="173"/>
      <c r="B184" s="28"/>
      <c r="C184" s="28"/>
      <c r="D184" s="28"/>
      <c r="E184" s="28"/>
    </row>
    <row r="185" spans="1:5" hidden="1" x14ac:dyDescent="0.25">
      <c r="A185" s="173"/>
      <c r="B185" s="28"/>
      <c r="C185" s="28"/>
      <c r="D185" s="28"/>
      <c r="E185" s="28"/>
    </row>
    <row r="186" spans="1:5" hidden="1" x14ac:dyDescent="0.25">
      <c r="A186" s="173"/>
      <c r="B186" s="28"/>
      <c r="C186" s="28"/>
      <c r="D186" s="28"/>
      <c r="E186" s="28"/>
    </row>
    <row r="187" spans="1:5" hidden="1" x14ac:dyDescent="0.25">
      <c r="A187" s="173"/>
      <c r="B187" s="28"/>
      <c r="C187" s="28"/>
      <c r="D187" s="28"/>
      <c r="E187" s="28"/>
    </row>
    <row r="188" spans="1:5" hidden="1" x14ac:dyDescent="0.25">
      <c r="A188" s="173"/>
      <c r="B188" s="28"/>
      <c r="C188" s="28"/>
      <c r="D188" s="28"/>
      <c r="E188" s="28"/>
    </row>
    <row r="189" spans="1:5" hidden="1" x14ac:dyDescent="0.25">
      <c r="A189" s="173"/>
      <c r="B189" s="28"/>
      <c r="C189" s="28"/>
      <c r="D189" s="28"/>
      <c r="E189" s="28"/>
    </row>
    <row r="190" spans="1:5" hidden="1" x14ac:dyDescent="0.25">
      <c r="A190" s="173"/>
      <c r="B190" s="28"/>
      <c r="C190" s="28"/>
      <c r="D190" s="28"/>
      <c r="E190" s="28"/>
    </row>
    <row r="191" spans="1:5" hidden="1" x14ac:dyDescent="0.25">
      <c r="A191" s="173"/>
      <c r="B191" s="28"/>
      <c r="C191" s="28"/>
      <c r="D191" s="28"/>
      <c r="E191" s="28"/>
    </row>
    <row r="192" spans="1:5" hidden="1" x14ac:dyDescent="0.25">
      <c r="A192" s="173"/>
      <c r="B192" s="28"/>
      <c r="C192" s="28"/>
      <c r="D192" s="28"/>
      <c r="E192" s="28"/>
    </row>
    <row r="193" spans="1:5" hidden="1" x14ac:dyDescent="0.25">
      <c r="A193" s="173"/>
      <c r="B193" s="28"/>
      <c r="C193" s="28"/>
      <c r="D193" s="28"/>
      <c r="E193" s="28"/>
    </row>
    <row r="194" spans="1:5" hidden="1" x14ac:dyDescent="0.25">
      <c r="A194" s="173"/>
      <c r="B194" s="28"/>
      <c r="C194" s="28"/>
      <c r="D194" s="28"/>
      <c r="E194" s="28"/>
    </row>
    <row r="195" spans="1:5" hidden="1" x14ac:dyDescent="0.25">
      <c r="A195" s="173"/>
      <c r="B195" s="28"/>
      <c r="C195" s="28"/>
      <c r="D195" s="28"/>
      <c r="E195" s="28"/>
    </row>
    <row r="196" spans="1:5" hidden="1" x14ac:dyDescent="0.25">
      <c r="A196" s="173"/>
      <c r="B196" s="28"/>
      <c r="C196" s="28"/>
      <c r="D196" s="28"/>
      <c r="E196" s="28"/>
    </row>
    <row r="197" spans="1:5" hidden="1" x14ac:dyDescent="0.25">
      <c r="A197" s="173"/>
      <c r="B197" s="28"/>
      <c r="C197" s="28"/>
      <c r="D197" s="28"/>
      <c r="E197" s="28"/>
    </row>
    <row r="198" spans="1:5" hidden="1" x14ac:dyDescent="0.25">
      <c r="A198" s="173"/>
      <c r="B198" s="28"/>
      <c r="C198" s="28"/>
      <c r="D198" s="28"/>
      <c r="E198" s="28"/>
    </row>
    <row r="199" spans="1:5" hidden="1" x14ac:dyDescent="0.25">
      <c r="A199" s="173"/>
      <c r="B199" s="28"/>
      <c r="C199" s="28"/>
      <c r="D199" s="28"/>
      <c r="E199" s="28"/>
    </row>
    <row r="200" spans="1:5" hidden="1" x14ac:dyDescent="0.25">
      <c r="A200" s="173"/>
      <c r="B200" s="28"/>
      <c r="C200" s="28"/>
      <c r="D200" s="28"/>
      <c r="E200" s="28"/>
    </row>
    <row r="201" spans="1:5" hidden="1" x14ac:dyDescent="0.25">
      <c r="A201" s="173"/>
      <c r="B201" s="28"/>
      <c r="C201" s="28"/>
      <c r="D201" s="28"/>
      <c r="E201" s="28"/>
    </row>
    <row r="202" spans="1:5" hidden="1" x14ac:dyDescent="0.25">
      <c r="A202" s="173"/>
      <c r="B202" s="28"/>
      <c r="C202" s="28"/>
      <c r="D202" s="28"/>
      <c r="E202" s="28"/>
    </row>
    <row r="203" spans="1:5" hidden="1" x14ac:dyDescent="0.25">
      <c r="A203" s="173"/>
      <c r="B203" s="28"/>
      <c r="C203" s="28"/>
      <c r="D203" s="28"/>
      <c r="E203" s="28"/>
    </row>
    <row r="204" spans="1:5" hidden="1" x14ac:dyDescent="0.25">
      <c r="A204" s="173"/>
      <c r="B204" s="28"/>
      <c r="C204" s="28"/>
      <c r="D204" s="28"/>
      <c r="E204" s="28"/>
    </row>
    <row r="205" spans="1:5" hidden="1" x14ac:dyDescent="0.25">
      <c r="A205" s="173"/>
      <c r="B205" s="28"/>
      <c r="C205" s="28"/>
      <c r="D205" s="28"/>
      <c r="E205" s="28"/>
    </row>
    <row r="206" spans="1:5" hidden="1" x14ac:dyDescent="0.25">
      <c r="A206" s="173"/>
      <c r="B206" s="28"/>
      <c r="C206" s="28"/>
      <c r="D206" s="28"/>
      <c r="E206" s="28"/>
    </row>
    <row r="207" spans="1:5" hidden="1" x14ac:dyDescent="0.25">
      <c r="A207" s="173"/>
      <c r="B207" s="28"/>
      <c r="C207" s="28"/>
      <c r="D207" s="28"/>
      <c r="E207" s="28"/>
    </row>
    <row r="208" spans="1:5" hidden="1" x14ac:dyDescent="0.25">
      <c r="A208" s="173"/>
      <c r="B208" s="28"/>
      <c r="C208" s="28"/>
      <c r="D208" s="28"/>
      <c r="E208" s="28"/>
    </row>
    <row r="209" spans="1:5" hidden="1" x14ac:dyDescent="0.25">
      <c r="A209" s="173"/>
      <c r="B209" s="28"/>
      <c r="C209" s="28"/>
      <c r="D209" s="28"/>
      <c r="E209" s="28"/>
    </row>
    <row r="210" spans="1:5" hidden="1" x14ac:dyDescent="0.25">
      <c r="A210" s="173"/>
      <c r="B210" s="28"/>
      <c r="C210" s="28"/>
      <c r="D210" s="28"/>
      <c r="E210" s="28"/>
    </row>
    <row r="211" spans="1:5" hidden="1" x14ac:dyDescent="0.25">
      <c r="A211" s="173"/>
      <c r="B211" s="28"/>
      <c r="C211" s="28"/>
      <c r="D211" s="28"/>
      <c r="E211" s="28"/>
    </row>
    <row r="212" spans="1:5" hidden="1" x14ac:dyDescent="0.25">
      <c r="A212" s="173"/>
      <c r="B212" s="28"/>
      <c r="C212" s="28"/>
      <c r="D212" s="28"/>
      <c r="E212" s="28"/>
    </row>
    <row r="213" spans="1:5" hidden="1" x14ac:dyDescent="0.25">
      <c r="A213" s="173"/>
      <c r="B213" s="28"/>
      <c r="C213" s="28"/>
      <c r="D213" s="28"/>
      <c r="E213" s="28"/>
    </row>
    <row r="214" spans="1:5" hidden="1" x14ac:dyDescent="0.25">
      <c r="A214" s="173"/>
      <c r="B214" s="28"/>
      <c r="C214" s="28"/>
      <c r="D214" s="28"/>
      <c r="E214" s="28"/>
    </row>
    <row r="215" spans="1:5" hidden="1" x14ac:dyDescent="0.25">
      <c r="A215" s="173"/>
      <c r="B215" s="28"/>
      <c r="C215" s="28"/>
      <c r="D215" s="28"/>
      <c r="E215" s="28"/>
    </row>
    <row r="216" spans="1:5" hidden="1" x14ac:dyDescent="0.25">
      <c r="A216" s="173"/>
      <c r="B216" s="28"/>
      <c r="C216" s="28"/>
      <c r="D216" s="28"/>
      <c r="E216" s="28"/>
    </row>
    <row r="217" spans="1:5" hidden="1" x14ac:dyDescent="0.25">
      <c r="A217" s="173"/>
      <c r="B217" s="28"/>
      <c r="C217" s="28"/>
      <c r="D217" s="28"/>
      <c r="E217" s="28"/>
    </row>
    <row r="218" spans="1:5" hidden="1" x14ac:dyDescent="0.25">
      <c r="A218" s="173"/>
      <c r="B218" s="28"/>
      <c r="C218" s="28"/>
      <c r="D218" s="28"/>
      <c r="E218" s="28"/>
    </row>
    <row r="219" spans="1:5" hidden="1" x14ac:dyDescent="0.25">
      <c r="A219" s="173"/>
      <c r="B219" s="28"/>
      <c r="C219" s="28"/>
      <c r="D219" s="28"/>
      <c r="E219" s="28"/>
    </row>
    <row r="220" spans="1:5" hidden="1" x14ac:dyDescent="0.25">
      <c r="A220" s="173"/>
      <c r="B220" s="28"/>
      <c r="C220" s="28"/>
      <c r="D220" s="28"/>
      <c r="E220" s="28"/>
    </row>
    <row r="221" spans="1:5" hidden="1" x14ac:dyDescent="0.25">
      <c r="A221" s="173"/>
      <c r="B221" s="28"/>
      <c r="C221" s="28"/>
      <c r="D221" s="28"/>
      <c r="E221" s="28"/>
    </row>
    <row r="222" spans="1:5" hidden="1" x14ac:dyDescent="0.25">
      <c r="A222" s="173"/>
      <c r="B222" s="28"/>
      <c r="C222" s="28"/>
      <c r="D222" s="28"/>
      <c r="E222" s="28"/>
    </row>
    <row r="223" spans="1:5" hidden="1" x14ac:dyDescent="0.25">
      <c r="A223" s="173"/>
      <c r="B223" s="28"/>
      <c r="C223" s="28"/>
      <c r="D223" s="28"/>
      <c r="E223" s="28"/>
    </row>
    <row r="224" spans="1:5" hidden="1" x14ac:dyDescent="0.25">
      <c r="A224" s="173"/>
      <c r="B224" s="28"/>
      <c r="C224" s="28"/>
      <c r="D224" s="28"/>
      <c r="E224" s="28"/>
    </row>
    <row r="225" spans="1:5" hidden="1" x14ac:dyDescent="0.25">
      <c r="A225" s="173"/>
      <c r="B225" s="28"/>
      <c r="C225" s="28"/>
      <c r="D225" s="28"/>
      <c r="E225" s="28"/>
    </row>
    <row r="226" spans="1:5" hidden="1" x14ac:dyDescent="0.25">
      <c r="A226" s="173"/>
      <c r="B226" s="28"/>
      <c r="C226" s="28"/>
      <c r="D226" s="28"/>
      <c r="E226" s="28"/>
    </row>
    <row r="227" spans="1:5" hidden="1" x14ac:dyDescent="0.25">
      <c r="A227" s="173"/>
      <c r="B227" s="28"/>
      <c r="C227" s="28"/>
      <c r="D227" s="28"/>
      <c r="E227" s="28"/>
    </row>
    <row r="228" spans="1:5" hidden="1" x14ac:dyDescent="0.25">
      <c r="A228" s="173"/>
      <c r="B228" s="28"/>
      <c r="C228" s="28"/>
      <c r="D228" s="28"/>
      <c r="E228" s="28"/>
    </row>
    <row r="229" spans="1:5" hidden="1" x14ac:dyDescent="0.25">
      <c r="A229" s="173"/>
      <c r="B229" s="28"/>
      <c r="C229" s="28"/>
      <c r="D229" s="28"/>
      <c r="E229" s="28"/>
    </row>
    <row r="230" spans="1:5" hidden="1" x14ac:dyDescent="0.25">
      <c r="A230" s="173"/>
      <c r="B230" s="28"/>
      <c r="C230" s="28"/>
      <c r="D230" s="28"/>
      <c r="E230" s="28"/>
    </row>
    <row r="231" spans="1:5" hidden="1" x14ac:dyDescent="0.25">
      <c r="A231" s="173"/>
      <c r="B231" s="28"/>
      <c r="C231" s="28"/>
      <c r="D231" s="28"/>
      <c r="E231" s="28"/>
    </row>
    <row r="232" spans="1:5" hidden="1" x14ac:dyDescent="0.25">
      <c r="A232" s="173"/>
      <c r="B232" s="28"/>
      <c r="C232" s="28"/>
      <c r="D232" s="28"/>
      <c r="E232" s="28"/>
    </row>
    <row r="233" spans="1:5" hidden="1" x14ac:dyDescent="0.25">
      <c r="A233" s="173"/>
      <c r="B233" s="28"/>
      <c r="C233" s="28"/>
      <c r="D233" s="28"/>
      <c r="E233" s="28"/>
    </row>
    <row r="234" spans="1:5" hidden="1" x14ac:dyDescent="0.25">
      <c r="A234" s="173"/>
      <c r="B234" s="28"/>
      <c r="C234" s="28"/>
      <c r="D234" s="28"/>
      <c r="E234" s="28"/>
    </row>
    <row r="235" spans="1:5" hidden="1" x14ac:dyDescent="0.25">
      <c r="A235" s="173"/>
      <c r="B235" s="28"/>
      <c r="C235" s="28"/>
      <c r="D235" s="28"/>
      <c r="E235" s="28"/>
    </row>
    <row r="236" spans="1:5" hidden="1" x14ac:dyDescent="0.25">
      <c r="A236" s="173"/>
      <c r="B236" s="28"/>
      <c r="C236" s="28"/>
      <c r="D236" s="28"/>
      <c r="E236" s="28"/>
    </row>
    <row r="237" spans="1:5" hidden="1" x14ac:dyDescent="0.25">
      <c r="A237" s="173"/>
      <c r="B237" s="28"/>
      <c r="C237" s="28"/>
      <c r="D237" s="28"/>
      <c r="E237" s="28"/>
    </row>
    <row r="238" spans="1:5" hidden="1" x14ac:dyDescent="0.25">
      <c r="A238" s="173"/>
      <c r="B238" s="28"/>
      <c r="C238" s="28"/>
      <c r="D238" s="28"/>
      <c r="E238" s="28"/>
    </row>
    <row r="239" spans="1:5" hidden="1" x14ac:dyDescent="0.25">
      <c r="A239" s="173"/>
      <c r="B239" s="28"/>
      <c r="C239" s="28"/>
      <c r="D239" s="28"/>
      <c r="E239" s="28"/>
    </row>
    <row r="240" spans="1:5" hidden="1" x14ac:dyDescent="0.25">
      <c r="A240" s="173"/>
      <c r="B240" s="28"/>
      <c r="C240" s="28"/>
      <c r="D240" s="28"/>
      <c r="E240" s="28"/>
    </row>
    <row r="241" spans="1:5" hidden="1" x14ac:dyDescent="0.25">
      <c r="A241" s="173"/>
      <c r="B241" s="28"/>
      <c r="C241" s="28"/>
      <c r="D241" s="28"/>
      <c r="E241" s="28"/>
    </row>
    <row r="242" spans="1:5" hidden="1" x14ac:dyDescent="0.25">
      <c r="A242" s="173"/>
      <c r="B242" s="28"/>
      <c r="C242" s="28"/>
      <c r="D242" s="28"/>
      <c r="E242" s="28"/>
    </row>
    <row r="243" spans="1:5" hidden="1" x14ac:dyDescent="0.25">
      <c r="A243" s="173"/>
      <c r="B243" s="28"/>
      <c r="C243" s="28"/>
      <c r="D243" s="28"/>
      <c r="E243" s="28"/>
    </row>
    <row r="244" spans="1:5" hidden="1" x14ac:dyDescent="0.25">
      <c r="A244" s="173"/>
      <c r="B244" s="28"/>
      <c r="C244" s="28"/>
      <c r="D244" s="28"/>
      <c r="E244" s="28"/>
    </row>
    <row r="245" spans="1:5" hidden="1" x14ac:dyDescent="0.25">
      <c r="A245" s="173"/>
      <c r="B245" s="28"/>
      <c r="C245" s="28"/>
      <c r="D245" s="28"/>
      <c r="E245" s="28"/>
    </row>
    <row r="246" spans="1:5" hidden="1" x14ac:dyDescent="0.25">
      <c r="A246" s="173"/>
      <c r="B246" s="28"/>
      <c r="C246" s="28"/>
      <c r="D246" s="28"/>
      <c r="E246" s="28"/>
    </row>
    <row r="247" spans="1:5" hidden="1" x14ac:dyDescent="0.25">
      <c r="A247" s="173"/>
      <c r="B247" s="28"/>
      <c r="C247" s="28"/>
      <c r="D247" s="28"/>
      <c r="E247" s="28"/>
    </row>
    <row r="248" spans="1:5" hidden="1" x14ac:dyDescent="0.25">
      <c r="A248" s="173"/>
      <c r="B248" s="28"/>
      <c r="C248" s="28"/>
      <c r="D248" s="28"/>
      <c r="E248" s="28"/>
    </row>
    <row r="249" spans="1:5" hidden="1" x14ac:dyDescent="0.25">
      <c r="A249" s="173"/>
      <c r="B249" s="28"/>
      <c r="C249" s="28"/>
      <c r="D249" s="28"/>
      <c r="E249" s="28"/>
    </row>
    <row r="250" spans="1:5" hidden="1" x14ac:dyDescent="0.25">
      <c r="A250" s="173"/>
      <c r="B250" s="28"/>
      <c r="C250" s="28"/>
      <c r="D250" s="28"/>
      <c r="E250" s="28"/>
    </row>
    <row r="251" spans="1:5" hidden="1" x14ac:dyDescent="0.25">
      <c r="A251" s="173"/>
      <c r="B251" s="28"/>
      <c r="C251" s="28"/>
      <c r="D251" s="28"/>
      <c r="E251" s="28"/>
    </row>
    <row r="252" spans="1:5" hidden="1" x14ac:dyDescent="0.25">
      <c r="A252" s="173"/>
      <c r="B252" s="28"/>
      <c r="C252" s="28"/>
      <c r="D252" s="28"/>
      <c r="E252" s="28"/>
    </row>
    <row r="253" spans="1:5" hidden="1" x14ac:dyDescent="0.25">
      <c r="A253" s="173"/>
      <c r="B253" s="28"/>
      <c r="C253" s="28"/>
      <c r="D253" s="28"/>
      <c r="E253" s="28"/>
    </row>
    <row r="254" spans="1:5" hidden="1" x14ac:dyDescent="0.25">
      <c r="A254" s="173"/>
      <c r="B254" s="28"/>
      <c r="C254" s="28"/>
      <c r="D254" s="28"/>
      <c r="E254" s="28"/>
    </row>
    <row r="255" spans="1:5" hidden="1" x14ac:dyDescent="0.25">
      <c r="A255" s="173"/>
      <c r="B255" s="28"/>
      <c r="C255" s="28"/>
      <c r="D255" s="28"/>
      <c r="E255" s="28"/>
    </row>
    <row r="256" spans="1:5" hidden="1" x14ac:dyDescent="0.25">
      <c r="A256" s="173"/>
      <c r="B256" s="28"/>
      <c r="C256" s="28"/>
      <c r="D256" s="28"/>
      <c r="E256" s="28"/>
    </row>
    <row r="257" spans="1:5" hidden="1" x14ac:dyDescent="0.25">
      <c r="A257" s="173"/>
      <c r="B257" s="28"/>
      <c r="C257" s="28"/>
      <c r="D257" s="28"/>
      <c r="E257" s="28"/>
    </row>
    <row r="258" spans="1:5" hidden="1" x14ac:dyDescent="0.25">
      <c r="A258" s="173"/>
      <c r="B258" s="28"/>
      <c r="C258" s="28"/>
      <c r="D258" s="28"/>
      <c r="E258" s="28"/>
    </row>
    <row r="259" spans="1:5" hidden="1" x14ac:dyDescent="0.25">
      <c r="A259" s="173"/>
      <c r="B259" s="28"/>
      <c r="C259" s="28"/>
      <c r="D259" s="28"/>
      <c r="E259" s="28"/>
    </row>
    <row r="260" spans="1:5" hidden="1" x14ac:dyDescent="0.25">
      <c r="A260" s="173"/>
      <c r="B260" s="28"/>
      <c r="C260" s="28"/>
      <c r="D260" s="28"/>
      <c r="E260" s="28"/>
    </row>
    <row r="261" spans="1:5" hidden="1" x14ac:dyDescent="0.25">
      <c r="A261" s="173"/>
      <c r="B261" s="28"/>
      <c r="C261" s="28"/>
      <c r="D261" s="28"/>
      <c r="E261" s="28"/>
    </row>
    <row r="262" spans="1:5" hidden="1" x14ac:dyDescent="0.25">
      <c r="A262" s="173"/>
      <c r="B262" s="28"/>
      <c r="C262" s="28"/>
      <c r="D262" s="28"/>
      <c r="E262" s="28"/>
    </row>
    <row r="263" spans="1:5" hidden="1" x14ac:dyDescent="0.25">
      <c r="A263" s="173"/>
      <c r="B263" s="28"/>
      <c r="C263" s="28"/>
      <c r="D263" s="28"/>
      <c r="E263" s="28"/>
    </row>
    <row r="264" spans="1:5" hidden="1" x14ac:dyDescent="0.25">
      <c r="A264" s="173"/>
      <c r="B264" s="28"/>
      <c r="C264" s="28"/>
      <c r="D264" s="28"/>
      <c r="E264" s="28"/>
    </row>
    <row r="265" spans="1:5" hidden="1" x14ac:dyDescent="0.25">
      <c r="A265" s="173"/>
      <c r="B265" s="28"/>
      <c r="C265" s="28"/>
      <c r="D265" s="28"/>
      <c r="E265" s="28"/>
    </row>
    <row r="266" spans="1:5" hidden="1" x14ac:dyDescent="0.25">
      <c r="A266" s="173"/>
      <c r="B266" s="28"/>
      <c r="C266" s="28"/>
      <c r="D266" s="28"/>
      <c r="E266" s="28"/>
    </row>
    <row r="267" spans="1:5" hidden="1" x14ac:dyDescent="0.25">
      <c r="A267" s="173"/>
      <c r="B267" s="28"/>
      <c r="C267" s="28"/>
      <c r="D267" s="28"/>
      <c r="E267" s="28"/>
    </row>
    <row r="268" spans="1:5" hidden="1" x14ac:dyDescent="0.25">
      <c r="A268" s="173"/>
      <c r="B268" s="28"/>
      <c r="C268" s="28"/>
      <c r="D268" s="28"/>
      <c r="E268" s="28"/>
    </row>
    <row r="269" spans="1:5" hidden="1" x14ac:dyDescent="0.25">
      <c r="A269" s="173"/>
      <c r="B269" s="28"/>
      <c r="C269" s="28"/>
      <c r="D269" s="28"/>
      <c r="E269" s="28"/>
    </row>
    <row r="270" spans="1:5" hidden="1" x14ac:dyDescent="0.25">
      <c r="A270" s="173"/>
      <c r="B270" s="28"/>
      <c r="C270" s="28"/>
      <c r="D270" s="28"/>
      <c r="E270" s="28"/>
    </row>
    <row r="271" spans="1:5" hidden="1" x14ac:dyDescent="0.25">
      <c r="A271" s="173"/>
      <c r="B271" s="28"/>
      <c r="C271" s="28"/>
      <c r="D271" s="28"/>
      <c r="E271" s="28"/>
    </row>
    <row r="272" spans="1:5" hidden="1" x14ac:dyDescent="0.25">
      <c r="A272" s="173"/>
      <c r="B272" s="28"/>
      <c r="C272" s="28"/>
      <c r="D272" s="28"/>
      <c r="E272" s="28"/>
    </row>
    <row r="273" spans="1:5" hidden="1" x14ac:dyDescent="0.25">
      <c r="A273" s="173"/>
      <c r="B273" s="28"/>
      <c r="C273" s="28"/>
      <c r="D273" s="28"/>
      <c r="E273" s="28"/>
    </row>
    <row r="274" spans="1:5" hidden="1" x14ac:dyDescent="0.25">
      <c r="A274" s="173"/>
      <c r="B274" s="28"/>
      <c r="C274" s="28"/>
      <c r="D274" s="28"/>
      <c r="E274" s="28"/>
    </row>
    <row r="275" spans="1:5" hidden="1" x14ac:dyDescent="0.25">
      <c r="A275" s="173"/>
      <c r="B275" s="28"/>
      <c r="C275" s="28"/>
      <c r="D275" s="28"/>
      <c r="E275" s="28"/>
    </row>
    <row r="276" spans="1:5" hidden="1" x14ac:dyDescent="0.25">
      <c r="A276" s="173"/>
      <c r="B276" s="28"/>
      <c r="C276" s="28"/>
      <c r="D276" s="28"/>
      <c r="E276" s="28"/>
    </row>
    <row r="277" spans="1:5" hidden="1" x14ac:dyDescent="0.25">
      <c r="A277" s="173"/>
      <c r="B277" s="28"/>
      <c r="C277" s="28"/>
      <c r="D277" s="28"/>
      <c r="E277" s="28"/>
    </row>
    <row r="278" spans="1:5" hidden="1" x14ac:dyDescent="0.25">
      <c r="A278" s="173"/>
      <c r="B278" s="28"/>
      <c r="C278" s="28"/>
      <c r="D278" s="28"/>
      <c r="E278" s="28"/>
    </row>
    <row r="279" spans="1:5" hidden="1" x14ac:dyDescent="0.25">
      <c r="A279" s="173"/>
      <c r="B279" s="28"/>
      <c r="C279" s="28"/>
      <c r="D279" s="28"/>
      <c r="E279" s="28"/>
    </row>
    <row r="280" spans="1:5" hidden="1" x14ac:dyDescent="0.25">
      <c r="A280" s="173"/>
      <c r="B280" s="28"/>
      <c r="C280" s="28"/>
      <c r="D280" s="28"/>
      <c r="E280" s="28"/>
    </row>
    <row r="281" spans="1:5" hidden="1" x14ac:dyDescent="0.25">
      <c r="A281" s="173"/>
      <c r="B281" s="28"/>
      <c r="C281" s="28"/>
      <c r="D281" s="28"/>
      <c r="E281" s="28"/>
    </row>
    <row r="282" spans="1:5" hidden="1" x14ac:dyDescent="0.25">
      <c r="A282" s="173"/>
      <c r="B282" s="28"/>
      <c r="C282" s="28"/>
      <c r="D282" s="28"/>
      <c r="E282" s="28"/>
    </row>
    <row r="283" spans="1:5" hidden="1" x14ac:dyDescent="0.25">
      <c r="A283" s="173"/>
      <c r="B283" s="28"/>
      <c r="C283" s="28"/>
      <c r="D283" s="28"/>
      <c r="E283" s="28"/>
    </row>
    <row r="284" spans="1:5" hidden="1" x14ac:dyDescent="0.25">
      <c r="A284" s="173"/>
      <c r="B284" s="28"/>
      <c r="C284" s="28"/>
      <c r="D284" s="28"/>
      <c r="E284" s="28"/>
    </row>
    <row r="285" spans="1:5" hidden="1" x14ac:dyDescent="0.25">
      <c r="A285" s="173"/>
      <c r="B285" s="28"/>
      <c r="C285" s="28"/>
      <c r="D285" s="28"/>
      <c r="E285" s="28"/>
    </row>
    <row r="286" spans="1:5" hidden="1" x14ac:dyDescent="0.25">
      <c r="A286" s="173"/>
      <c r="B286" s="28"/>
      <c r="C286" s="28"/>
      <c r="D286" s="28"/>
      <c r="E286" s="28"/>
    </row>
    <row r="287" spans="1:5" hidden="1" x14ac:dyDescent="0.25">
      <c r="A287" s="173"/>
      <c r="B287" s="28"/>
      <c r="C287" s="28"/>
      <c r="D287" s="28"/>
      <c r="E287" s="28"/>
    </row>
    <row r="288" spans="1:5" hidden="1" x14ac:dyDescent="0.25">
      <c r="A288" s="173"/>
      <c r="B288" s="28"/>
      <c r="C288" s="28"/>
      <c r="D288" s="28"/>
      <c r="E288" s="28"/>
    </row>
    <row r="289" spans="1:5" hidden="1" x14ac:dyDescent="0.25">
      <c r="A289" s="173"/>
      <c r="B289" s="28"/>
      <c r="C289" s="28"/>
      <c r="D289" s="28"/>
      <c r="E289" s="28"/>
    </row>
    <row r="290" spans="1:5" hidden="1" x14ac:dyDescent="0.25">
      <c r="A290" s="173"/>
      <c r="B290" s="28"/>
      <c r="C290" s="28"/>
      <c r="D290" s="28"/>
      <c r="E290" s="28"/>
    </row>
    <row r="291" spans="1:5" hidden="1" x14ac:dyDescent="0.25">
      <c r="A291" s="173"/>
      <c r="B291" s="28"/>
      <c r="C291" s="28"/>
      <c r="D291" s="28"/>
      <c r="E291" s="28"/>
    </row>
    <row r="292" spans="1:5" hidden="1" x14ac:dyDescent="0.25">
      <c r="A292" s="173"/>
      <c r="B292" s="28"/>
      <c r="C292" s="28"/>
      <c r="D292" s="28"/>
      <c r="E292" s="28"/>
    </row>
    <row r="293" spans="1:5" hidden="1" x14ac:dyDescent="0.25">
      <c r="A293" s="173"/>
      <c r="B293" s="28"/>
      <c r="C293" s="28"/>
      <c r="D293" s="28"/>
      <c r="E293" s="28"/>
    </row>
    <row r="294" spans="1:5" hidden="1" x14ac:dyDescent="0.25">
      <c r="A294" s="173"/>
      <c r="B294" s="28"/>
      <c r="C294" s="28"/>
      <c r="D294" s="28"/>
      <c r="E294" s="28"/>
    </row>
    <row r="295" spans="1:5" hidden="1" x14ac:dyDescent="0.25">
      <c r="A295" s="173"/>
      <c r="B295" s="28"/>
      <c r="C295" s="28"/>
      <c r="D295" s="28"/>
      <c r="E295" s="28"/>
    </row>
    <row r="296" spans="1:5" hidden="1" x14ac:dyDescent="0.25">
      <c r="A296" s="173"/>
      <c r="B296" s="28"/>
      <c r="C296" s="28"/>
      <c r="D296" s="28"/>
      <c r="E296" s="28"/>
    </row>
    <row r="297" spans="1:5" hidden="1" x14ac:dyDescent="0.25">
      <c r="A297" s="173"/>
      <c r="B297" s="28"/>
      <c r="C297" s="28"/>
      <c r="D297" s="28"/>
      <c r="E297" s="28"/>
    </row>
    <row r="298" spans="1:5" hidden="1" x14ac:dyDescent="0.25">
      <c r="A298" s="173"/>
      <c r="B298" s="28"/>
      <c r="C298" s="28"/>
      <c r="D298" s="28"/>
      <c r="E298" s="28"/>
    </row>
    <row r="299" spans="1:5" hidden="1" x14ac:dyDescent="0.25">
      <c r="A299" s="173"/>
      <c r="B299" s="28"/>
      <c r="C299" s="28"/>
      <c r="D299" s="28"/>
      <c r="E299" s="28"/>
    </row>
    <row r="300" spans="1:5" hidden="1" x14ac:dyDescent="0.25">
      <c r="A300" s="173"/>
      <c r="B300" s="28"/>
      <c r="C300" s="28"/>
      <c r="D300" s="28"/>
      <c r="E300" s="28"/>
    </row>
    <row r="301" spans="1:5" hidden="1" x14ac:dyDescent="0.25">
      <c r="A301" s="173"/>
      <c r="B301" s="28"/>
      <c r="C301" s="28"/>
      <c r="D301" s="28"/>
      <c r="E301" s="28"/>
    </row>
    <row r="302" spans="1:5" hidden="1" x14ac:dyDescent="0.25">
      <c r="A302" s="173"/>
      <c r="B302" s="28"/>
      <c r="C302" s="28"/>
      <c r="D302" s="28"/>
      <c r="E302" s="28"/>
    </row>
    <row r="303" spans="1:5" hidden="1" x14ac:dyDescent="0.25">
      <c r="A303" s="173"/>
      <c r="B303" s="28"/>
      <c r="C303" s="28"/>
      <c r="D303" s="28"/>
      <c r="E303" s="28"/>
    </row>
    <row r="304" spans="1:5" hidden="1" x14ac:dyDescent="0.25">
      <c r="A304" s="173"/>
      <c r="B304" s="28"/>
      <c r="C304" s="28"/>
      <c r="D304" s="28"/>
      <c r="E304" s="28"/>
    </row>
    <row r="305" spans="1:5" hidden="1" x14ac:dyDescent="0.25">
      <c r="A305" s="173"/>
      <c r="B305" s="28"/>
      <c r="C305" s="28"/>
      <c r="D305" s="28"/>
      <c r="E305" s="28"/>
    </row>
    <row r="306" spans="1:5" hidden="1" x14ac:dyDescent="0.25">
      <c r="A306" s="173"/>
      <c r="B306" s="28"/>
      <c r="C306" s="28"/>
      <c r="D306" s="28"/>
      <c r="E306" s="28"/>
    </row>
    <row r="307" spans="1:5" hidden="1" x14ac:dyDescent="0.25">
      <c r="A307" s="173"/>
      <c r="B307" s="28"/>
      <c r="C307" s="28"/>
      <c r="D307" s="28"/>
      <c r="E307" s="28"/>
    </row>
    <row r="308" spans="1:5" hidden="1" x14ac:dyDescent="0.25">
      <c r="A308" s="173"/>
      <c r="B308" s="28"/>
      <c r="C308" s="28"/>
      <c r="D308" s="28"/>
      <c r="E308" s="28"/>
    </row>
    <row r="309" spans="1:5" hidden="1" x14ac:dyDescent="0.25">
      <c r="A309" s="173"/>
      <c r="B309" s="28"/>
      <c r="C309" s="28"/>
      <c r="D309" s="28"/>
      <c r="E309" s="28"/>
    </row>
    <row r="310" spans="1:5" hidden="1" x14ac:dyDescent="0.25">
      <c r="A310" s="173"/>
      <c r="B310" s="28"/>
      <c r="C310" s="28"/>
      <c r="D310" s="28"/>
      <c r="E310" s="28"/>
    </row>
    <row r="311" spans="1:5" hidden="1" x14ac:dyDescent="0.25">
      <c r="A311" s="173"/>
      <c r="B311" s="28"/>
      <c r="C311" s="28"/>
      <c r="D311" s="28"/>
      <c r="E311" s="28"/>
    </row>
    <row r="312" spans="1:5" hidden="1" x14ac:dyDescent="0.25">
      <c r="A312" s="173"/>
      <c r="B312" s="28"/>
      <c r="C312" s="28"/>
      <c r="D312" s="28"/>
      <c r="E312" s="28"/>
    </row>
    <row r="313" spans="1:5" hidden="1" x14ac:dyDescent="0.25">
      <c r="A313" s="173"/>
      <c r="B313" s="28"/>
      <c r="C313" s="28"/>
      <c r="D313" s="28"/>
      <c r="E313" s="28"/>
    </row>
    <row r="314" spans="1:5" hidden="1" x14ac:dyDescent="0.25">
      <c r="A314" s="173"/>
      <c r="B314" s="28"/>
      <c r="C314" s="28"/>
      <c r="D314" s="28"/>
      <c r="E314" s="28"/>
    </row>
    <row r="315" spans="1:5" hidden="1" x14ac:dyDescent="0.25">
      <c r="A315" s="173"/>
      <c r="B315" s="28"/>
      <c r="C315" s="28"/>
      <c r="D315" s="28"/>
      <c r="E315" s="28"/>
    </row>
    <row r="316" spans="1:5" hidden="1" x14ac:dyDescent="0.25">
      <c r="A316" s="173"/>
      <c r="B316" s="28"/>
      <c r="C316" s="28"/>
      <c r="D316" s="28"/>
      <c r="E316" s="28"/>
    </row>
    <row r="317" spans="1:5" hidden="1" x14ac:dyDescent="0.25">
      <c r="A317" s="173"/>
      <c r="B317" s="28"/>
      <c r="C317" s="28"/>
      <c r="D317" s="28"/>
      <c r="E317" s="28"/>
    </row>
    <row r="318" spans="1:5" hidden="1" x14ac:dyDescent="0.25">
      <c r="A318" s="173"/>
      <c r="B318" s="28"/>
      <c r="C318" s="28"/>
      <c r="D318" s="28"/>
      <c r="E318" s="28"/>
    </row>
    <row r="319" spans="1:5" hidden="1" x14ac:dyDescent="0.25">
      <c r="A319" s="173"/>
      <c r="B319" s="28"/>
      <c r="C319" s="28"/>
      <c r="D319" s="28"/>
      <c r="E319" s="28"/>
    </row>
    <row r="320" spans="1:5" hidden="1" x14ac:dyDescent="0.25">
      <c r="A320" s="173"/>
      <c r="B320" s="28"/>
      <c r="C320" s="28"/>
      <c r="D320" s="28"/>
      <c r="E320" s="28"/>
    </row>
    <row r="321" spans="1:5" hidden="1" x14ac:dyDescent="0.25">
      <c r="A321" s="173"/>
      <c r="B321" s="28"/>
      <c r="C321" s="28"/>
      <c r="D321" s="28"/>
      <c r="E321" s="28"/>
    </row>
    <row r="322" spans="1:5" hidden="1" x14ac:dyDescent="0.25">
      <c r="A322" s="173"/>
      <c r="B322" s="28"/>
      <c r="C322" s="28"/>
      <c r="D322" s="28"/>
      <c r="E322" s="28"/>
    </row>
    <row r="323" spans="1:5" hidden="1" x14ac:dyDescent="0.25">
      <c r="A323" s="173"/>
      <c r="B323" s="28"/>
      <c r="C323" s="28"/>
      <c r="D323" s="28"/>
      <c r="E323" s="28"/>
    </row>
    <row r="324" spans="1:5" hidden="1" x14ac:dyDescent="0.25">
      <c r="A324" s="173"/>
      <c r="B324" s="28"/>
      <c r="C324" s="28"/>
      <c r="D324" s="28"/>
      <c r="E324" s="28"/>
    </row>
    <row r="325" spans="1:5" hidden="1" x14ac:dyDescent="0.25">
      <c r="A325" s="173"/>
      <c r="B325" s="28"/>
      <c r="C325" s="28"/>
      <c r="D325" s="28"/>
      <c r="E325" s="28"/>
    </row>
    <row r="326" spans="1:5" hidden="1" x14ac:dyDescent="0.25">
      <c r="A326" s="173"/>
      <c r="B326" s="28"/>
      <c r="C326" s="28"/>
      <c r="D326" s="28"/>
      <c r="E326" s="28"/>
    </row>
    <row r="327" spans="1:5" hidden="1" x14ac:dyDescent="0.25">
      <c r="A327" s="173"/>
      <c r="B327" s="28"/>
      <c r="C327" s="28"/>
      <c r="D327" s="28"/>
      <c r="E327" s="28"/>
    </row>
    <row r="328" spans="1:5" hidden="1" x14ac:dyDescent="0.25">
      <c r="A328" s="173"/>
      <c r="B328" s="28"/>
      <c r="C328" s="28"/>
      <c r="D328" s="28"/>
      <c r="E328" s="28"/>
    </row>
    <row r="329" spans="1:5" hidden="1" x14ac:dyDescent="0.25">
      <c r="A329" s="173"/>
      <c r="B329" s="28"/>
      <c r="C329" s="28"/>
      <c r="D329" s="28"/>
      <c r="E329" s="28"/>
    </row>
    <row r="330" spans="1:5" hidden="1" x14ac:dyDescent="0.25">
      <c r="A330" s="173"/>
      <c r="B330" s="28"/>
      <c r="C330" s="28"/>
      <c r="D330" s="28"/>
      <c r="E330" s="28"/>
    </row>
    <row r="331" spans="1:5" hidden="1" x14ac:dyDescent="0.25">
      <c r="A331" s="173"/>
      <c r="B331" s="28"/>
      <c r="C331" s="28"/>
      <c r="D331" s="28"/>
      <c r="E331" s="28"/>
    </row>
    <row r="332" spans="1:5" hidden="1" x14ac:dyDescent="0.25">
      <c r="A332" s="173"/>
      <c r="B332" s="28"/>
      <c r="C332" s="28"/>
      <c r="D332" s="28"/>
      <c r="E332" s="28"/>
    </row>
    <row r="333" spans="1:5" hidden="1" x14ac:dyDescent="0.25">
      <c r="A333" s="173"/>
      <c r="B333" s="28"/>
      <c r="C333" s="28"/>
      <c r="D333" s="28"/>
      <c r="E333" s="28"/>
    </row>
    <row r="334" spans="1:5" hidden="1" x14ac:dyDescent="0.25">
      <c r="A334" s="173"/>
      <c r="B334" s="28"/>
      <c r="C334" s="28"/>
      <c r="D334" s="28"/>
      <c r="E334" s="28"/>
    </row>
    <row r="335" spans="1:5" hidden="1" x14ac:dyDescent="0.25">
      <c r="A335" s="173"/>
      <c r="B335" s="28"/>
      <c r="C335" s="28"/>
      <c r="D335" s="28"/>
      <c r="E335" s="28"/>
    </row>
    <row r="336" spans="1:5" hidden="1" x14ac:dyDescent="0.25">
      <c r="A336" s="173"/>
      <c r="B336" s="28"/>
      <c r="C336" s="28"/>
      <c r="D336" s="28"/>
      <c r="E336" s="28"/>
    </row>
    <row r="337" spans="1:5" hidden="1" x14ac:dyDescent="0.25">
      <c r="A337" s="173"/>
      <c r="B337" s="28"/>
      <c r="C337" s="28"/>
      <c r="D337" s="28"/>
      <c r="E337" s="28"/>
    </row>
    <row r="338" spans="1:5" hidden="1" x14ac:dyDescent="0.25">
      <c r="A338" s="173"/>
      <c r="B338" s="28"/>
      <c r="C338" s="28"/>
      <c r="D338" s="28"/>
      <c r="E338" s="28"/>
    </row>
    <row r="339" spans="1:5" hidden="1" x14ac:dyDescent="0.25">
      <c r="A339" s="173"/>
      <c r="B339" s="28"/>
      <c r="C339" s="28"/>
      <c r="D339" s="28"/>
      <c r="E339" s="28"/>
    </row>
    <row r="340" spans="1:5" hidden="1" x14ac:dyDescent="0.25">
      <c r="A340" s="173"/>
      <c r="B340" s="28"/>
      <c r="C340" s="28"/>
      <c r="D340" s="28"/>
      <c r="E340" s="28"/>
    </row>
    <row r="341" spans="1:5" hidden="1" x14ac:dyDescent="0.25">
      <c r="A341" s="173"/>
      <c r="B341" s="28"/>
      <c r="C341" s="28"/>
      <c r="D341" s="28"/>
      <c r="E341" s="28"/>
    </row>
    <row r="342" spans="1:5" hidden="1" x14ac:dyDescent="0.25">
      <c r="A342" s="173"/>
      <c r="B342" s="28"/>
      <c r="C342" s="28"/>
      <c r="D342" s="28"/>
      <c r="E342" s="28"/>
    </row>
    <row r="343" spans="1:5" hidden="1" x14ac:dyDescent="0.25">
      <c r="A343" s="173"/>
      <c r="B343" s="28"/>
      <c r="C343" s="28"/>
      <c r="D343" s="28"/>
      <c r="E343" s="28"/>
    </row>
    <row r="344" spans="1:5" hidden="1" x14ac:dyDescent="0.25">
      <c r="A344" s="173"/>
      <c r="B344" s="28"/>
      <c r="C344" s="28"/>
      <c r="D344" s="28"/>
      <c r="E344" s="28"/>
    </row>
    <row r="345" spans="1:5" hidden="1" x14ac:dyDescent="0.25">
      <c r="A345" s="173"/>
      <c r="B345" s="28"/>
      <c r="C345" s="28"/>
      <c r="D345" s="28"/>
      <c r="E345" s="28"/>
    </row>
    <row r="346" spans="1:5" hidden="1" x14ac:dyDescent="0.25">
      <c r="A346" s="173"/>
      <c r="B346" s="28"/>
      <c r="C346" s="28"/>
      <c r="D346" s="28"/>
      <c r="E346" s="28"/>
    </row>
    <row r="347" spans="1:5" hidden="1" x14ac:dyDescent="0.25">
      <c r="A347" s="173"/>
      <c r="B347" s="28"/>
      <c r="C347" s="28"/>
      <c r="D347" s="28"/>
      <c r="E347" s="28"/>
    </row>
    <row r="348" spans="1:5" hidden="1" x14ac:dyDescent="0.25">
      <c r="A348" s="173"/>
      <c r="B348" s="28"/>
      <c r="C348" s="28"/>
      <c r="D348" s="28"/>
      <c r="E348" s="28"/>
    </row>
    <row r="349" spans="1:5" hidden="1" x14ac:dyDescent="0.25">
      <c r="A349" s="173"/>
      <c r="B349" s="28"/>
      <c r="C349" s="28"/>
      <c r="D349" s="28"/>
      <c r="E349" s="28"/>
    </row>
    <row r="350" spans="1:5" hidden="1" x14ac:dyDescent="0.25">
      <c r="A350" s="173"/>
      <c r="B350" s="28"/>
      <c r="C350" s="28"/>
      <c r="D350" s="28"/>
      <c r="E350" s="28"/>
    </row>
    <row r="351" spans="1:5" hidden="1" x14ac:dyDescent="0.25">
      <c r="A351" s="173"/>
      <c r="B351" s="28"/>
      <c r="C351" s="28"/>
      <c r="D351" s="28"/>
      <c r="E351" s="28"/>
    </row>
    <row r="352" spans="1:5" hidden="1" x14ac:dyDescent="0.25">
      <c r="A352" s="173"/>
      <c r="B352" s="28"/>
      <c r="C352" s="28"/>
      <c r="D352" s="28"/>
      <c r="E352" s="28"/>
    </row>
    <row r="353" spans="1:5" hidden="1" x14ac:dyDescent="0.25">
      <c r="A353" s="173"/>
      <c r="B353" s="28"/>
      <c r="C353" s="28"/>
      <c r="D353" s="28"/>
      <c r="E353" s="28"/>
    </row>
    <row r="354" spans="1:5" hidden="1" x14ac:dyDescent="0.25">
      <c r="A354" s="173"/>
      <c r="B354" s="28"/>
      <c r="C354" s="28"/>
      <c r="D354" s="28"/>
      <c r="E354" s="28"/>
    </row>
    <row r="355" spans="1:5" hidden="1" x14ac:dyDescent="0.25">
      <c r="A355" s="173"/>
      <c r="B355" s="28"/>
      <c r="C355" s="28"/>
      <c r="D355" s="28"/>
      <c r="E355" s="28"/>
    </row>
    <row r="356" spans="1:5" hidden="1" x14ac:dyDescent="0.25">
      <c r="A356" s="173"/>
      <c r="B356" s="28"/>
      <c r="C356" s="28"/>
      <c r="D356" s="28"/>
      <c r="E356" s="28"/>
    </row>
    <row r="357" spans="1:5" hidden="1" x14ac:dyDescent="0.25">
      <c r="A357" s="173"/>
      <c r="B357" s="28"/>
      <c r="C357" s="28"/>
      <c r="D357" s="28"/>
      <c r="E357" s="28"/>
    </row>
    <row r="358" spans="1:5" hidden="1" x14ac:dyDescent="0.25">
      <c r="A358" s="173"/>
      <c r="B358" s="28"/>
      <c r="C358" s="28"/>
      <c r="D358" s="28"/>
      <c r="E358" s="28"/>
    </row>
    <row r="359" spans="1:5" hidden="1" x14ac:dyDescent="0.25">
      <c r="A359" s="173"/>
      <c r="B359" s="28"/>
      <c r="C359" s="28"/>
      <c r="D359" s="28"/>
      <c r="E359" s="28"/>
    </row>
    <row r="360" spans="1:5" hidden="1" x14ac:dyDescent="0.25">
      <c r="A360" s="173"/>
      <c r="B360" s="28"/>
      <c r="C360" s="28"/>
      <c r="D360" s="28"/>
      <c r="E360" s="28"/>
    </row>
    <row r="361" spans="1:5" hidden="1" x14ac:dyDescent="0.25">
      <c r="A361" s="173"/>
      <c r="B361" s="28"/>
      <c r="C361" s="28"/>
      <c r="D361" s="28"/>
      <c r="E361" s="28"/>
    </row>
    <row r="362" spans="1:5" hidden="1" x14ac:dyDescent="0.25">
      <c r="A362" s="173"/>
      <c r="B362" s="28"/>
      <c r="C362" s="28"/>
      <c r="D362" s="28"/>
      <c r="E362" s="28"/>
    </row>
    <row r="363" spans="1:5" hidden="1" x14ac:dyDescent="0.25">
      <c r="A363" s="173"/>
      <c r="B363" s="28"/>
      <c r="C363" s="28"/>
      <c r="D363" s="28"/>
      <c r="E363" s="28"/>
    </row>
    <row r="364" spans="1:5" hidden="1" x14ac:dyDescent="0.25">
      <c r="A364" s="173"/>
      <c r="B364" s="28"/>
      <c r="C364" s="28"/>
      <c r="D364" s="28"/>
      <c r="E364" s="28"/>
    </row>
    <row r="365" spans="1:5" hidden="1" x14ac:dyDescent="0.25">
      <c r="A365" s="173"/>
      <c r="B365" s="28"/>
      <c r="C365" s="28"/>
      <c r="D365" s="28"/>
      <c r="E365" s="28"/>
    </row>
    <row r="366" spans="1:5" hidden="1" x14ac:dyDescent="0.25">
      <c r="A366" s="173"/>
      <c r="B366" s="28"/>
      <c r="C366" s="28"/>
      <c r="D366" s="28"/>
      <c r="E366" s="28"/>
    </row>
    <row r="367" spans="1:5" hidden="1" x14ac:dyDescent="0.25">
      <c r="A367" s="173"/>
      <c r="B367" s="28"/>
      <c r="C367" s="28"/>
      <c r="D367" s="28"/>
      <c r="E367" s="28"/>
    </row>
    <row r="368" spans="1:5" hidden="1" x14ac:dyDescent="0.25">
      <c r="A368" s="173"/>
      <c r="B368" s="28"/>
      <c r="C368" s="28"/>
      <c r="D368" s="28"/>
      <c r="E368" s="28"/>
    </row>
    <row r="369" spans="1:5" hidden="1" x14ac:dyDescent="0.25">
      <c r="A369" s="173"/>
      <c r="B369" s="28"/>
      <c r="C369" s="28"/>
      <c r="D369" s="28"/>
      <c r="E369" s="28"/>
    </row>
    <row r="370" spans="1:5" hidden="1" x14ac:dyDescent="0.25">
      <c r="A370" s="173"/>
      <c r="B370" s="28"/>
      <c r="C370" s="28"/>
      <c r="D370" s="28"/>
      <c r="E370" s="28"/>
    </row>
    <row r="371" spans="1:5" hidden="1" x14ac:dyDescent="0.25">
      <c r="A371" s="173"/>
      <c r="B371" s="28"/>
      <c r="C371" s="28"/>
      <c r="D371" s="28"/>
      <c r="E371" s="28"/>
    </row>
    <row r="372" spans="1:5" hidden="1" x14ac:dyDescent="0.25">
      <c r="A372" s="173"/>
      <c r="B372" s="28"/>
      <c r="C372" s="28"/>
      <c r="D372" s="28"/>
      <c r="E372" s="28"/>
    </row>
    <row r="373" spans="1:5" hidden="1" x14ac:dyDescent="0.25">
      <c r="A373" s="173"/>
      <c r="B373" s="28"/>
      <c r="C373" s="28"/>
      <c r="D373" s="28"/>
      <c r="E373" s="28"/>
    </row>
    <row r="374" spans="1:5" hidden="1" x14ac:dyDescent="0.25">
      <c r="A374" s="173"/>
      <c r="B374" s="28"/>
      <c r="C374" s="28"/>
      <c r="D374" s="28"/>
      <c r="E374" s="28"/>
    </row>
    <row r="375" spans="1:5" hidden="1" x14ac:dyDescent="0.25">
      <c r="A375" s="173"/>
      <c r="B375" s="28"/>
      <c r="C375" s="28"/>
      <c r="D375" s="28"/>
      <c r="E375" s="28"/>
    </row>
    <row r="376" spans="1:5" hidden="1" x14ac:dyDescent="0.25">
      <c r="A376" s="173"/>
      <c r="B376" s="28"/>
      <c r="C376" s="28"/>
      <c r="D376" s="28"/>
      <c r="E376" s="28"/>
    </row>
    <row r="377" spans="1:5" hidden="1" x14ac:dyDescent="0.25">
      <c r="A377" s="173"/>
      <c r="B377" s="28"/>
      <c r="C377" s="28"/>
      <c r="D377" s="28"/>
      <c r="E377" s="28"/>
    </row>
    <row r="378" spans="1:5" hidden="1" x14ac:dyDescent="0.25">
      <c r="A378" s="173"/>
      <c r="B378" s="28"/>
      <c r="C378" s="28"/>
      <c r="D378" s="28"/>
      <c r="E378" s="28"/>
    </row>
    <row r="379" spans="1:5" hidden="1" x14ac:dyDescent="0.25">
      <c r="A379" s="173"/>
      <c r="B379" s="28"/>
      <c r="C379" s="28"/>
      <c r="D379" s="28"/>
      <c r="E379" s="28"/>
    </row>
    <row r="380" spans="1:5" hidden="1" x14ac:dyDescent="0.25">
      <c r="A380" s="173"/>
      <c r="B380" s="28"/>
      <c r="C380" s="28"/>
      <c r="D380" s="28"/>
      <c r="E380" s="28"/>
    </row>
    <row r="381" spans="1:5" hidden="1" x14ac:dyDescent="0.25">
      <c r="A381" s="173"/>
      <c r="B381" s="28"/>
      <c r="C381" s="28"/>
      <c r="D381" s="28"/>
      <c r="E381" s="28"/>
    </row>
    <row r="382" spans="1:5" hidden="1" x14ac:dyDescent="0.25">
      <c r="A382" s="173"/>
      <c r="B382" s="28"/>
      <c r="C382" s="28"/>
      <c r="D382" s="28"/>
      <c r="E382" s="28"/>
    </row>
    <row r="383" spans="1:5" hidden="1" x14ac:dyDescent="0.25">
      <c r="A383" s="173"/>
      <c r="B383" s="28"/>
      <c r="C383" s="28"/>
      <c r="D383" s="28"/>
      <c r="E383" s="28"/>
    </row>
    <row r="384" spans="1:5" hidden="1" x14ac:dyDescent="0.25">
      <c r="A384" s="173"/>
      <c r="B384" s="28"/>
      <c r="C384" s="28"/>
      <c r="D384" s="28"/>
      <c r="E384" s="28"/>
    </row>
    <row r="385" spans="1:5" hidden="1" x14ac:dyDescent="0.25">
      <c r="A385" s="173"/>
      <c r="B385" s="28"/>
      <c r="C385" s="28"/>
      <c r="D385" s="28"/>
      <c r="E385" s="28"/>
    </row>
    <row r="386" spans="1:5" hidden="1" x14ac:dyDescent="0.25">
      <c r="A386" s="173"/>
      <c r="B386" s="28"/>
      <c r="C386" s="28"/>
      <c r="D386" s="28"/>
      <c r="E386" s="28"/>
    </row>
    <row r="387" spans="1:5" hidden="1" x14ac:dyDescent="0.25">
      <c r="A387" s="173"/>
      <c r="B387" s="28"/>
      <c r="C387" s="28"/>
      <c r="D387" s="28"/>
      <c r="E387" s="28"/>
    </row>
    <row r="388" spans="1:5" hidden="1" x14ac:dyDescent="0.25">
      <c r="A388" s="173"/>
      <c r="B388" s="28"/>
      <c r="C388" s="28"/>
      <c r="D388" s="28"/>
      <c r="E388" s="28"/>
    </row>
    <row r="389" spans="1:5" hidden="1" x14ac:dyDescent="0.25">
      <c r="A389" s="173"/>
      <c r="B389" s="28"/>
      <c r="C389" s="28"/>
      <c r="D389" s="28"/>
      <c r="E389" s="28"/>
    </row>
    <row r="390" spans="1:5" hidden="1" x14ac:dyDescent="0.25">
      <c r="A390" s="173"/>
      <c r="B390" s="28"/>
      <c r="C390" s="28"/>
      <c r="D390" s="28"/>
      <c r="E390" s="28"/>
    </row>
    <row r="391" spans="1:5" hidden="1" x14ac:dyDescent="0.25">
      <c r="A391" s="173"/>
      <c r="B391" s="28"/>
      <c r="C391" s="28"/>
      <c r="D391" s="28"/>
      <c r="E391" s="28"/>
    </row>
    <row r="392" spans="1:5" hidden="1" x14ac:dyDescent="0.25">
      <c r="A392" s="173"/>
      <c r="B392" s="28"/>
      <c r="C392" s="28"/>
      <c r="D392" s="28"/>
      <c r="E392" s="28"/>
    </row>
    <row r="393" spans="1:5" hidden="1" x14ac:dyDescent="0.25">
      <c r="A393" s="173"/>
      <c r="B393" s="28"/>
      <c r="C393" s="28"/>
      <c r="D393" s="28"/>
      <c r="E393" s="28"/>
    </row>
    <row r="394" spans="1:5" hidden="1" x14ac:dyDescent="0.25">
      <c r="A394" s="173"/>
      <c r="B394" s="28"/>
      <c r="C394" s="28"/>
      <c r="D394" s="28"/>
      <c r="E394" s="28"/>
    </row>
    <row r="395" spans="1:5" hidden="1" x14ac:dyDescent="0.25">
      <c r="A395" s="173"/>
      <c r="B395" s="28"/>
      <c r="C395" s="28"/>
      <c r="D395" s="28"/>
      <c r="E395" s="28"/>
    </row>
    <row r="396" spans="1:5" hidden="1" x14ac:dyDescent="0.25">
      <c r="A396" s="173"/>
      <c r="B396" s="28"/>
      <c r="C396" s="28"/>
      <c r="D396" s="28"/>
      <c r="E396" s="28"/>
    </row>
    <row r="397" spans="1:5" hidden="1" x14ac:dyDescent="0.25">
      <c r="A397" s="173"/>
      <c r="B397" s="28"/>
      <c r="C397" s="28"/>
      <c r="D397" s="28"/>
      <c r="E397" s="28"/>
    </row>
    <row r="398" spans="1:5" hidden="1" x14ac:dyDescent="0.25">
      <c r="A398" s="173"/>
      <c r="B398" s="28"/>
      <c r="C398" s="28"/>
      <c r="D398" s="28"/>
      <c r="E398" s="28"/>
    </row>
    <row r="399" spans="1:5" hidden="1" x14ac:dyDescent="0.25">
      <c r="A399" s="173"/>
      <c r="B399" s="28"/>
      <c r="C399" s="28"/>
      <c r="D399" s="28"/>
      <c r="E399" s="28"/>
    </row>
    <row r="400" spans="1:5" hidden="1" x14ac:dyDescent="0.25">
      <c r="A400" s="173"/>
      <c r="B400" s="28"/>
      <c r="C400" s="28"/>
      <c r="D400" s="28"/>
      <c r="E400" s="28"/>
    </row>
    <row r="401" spans="1:5" hidden="1" x14ac:dyDescent="0.25">
      <c r="A401" s="173"/>
      <c r="B401" s="28"/>
      <c r="C401" s="28"/>
      <c r="D401" s="28"/>
      <c r="E401" s="28"/>
    </row>
    <row r="402" spans="1:5" hidden="1" x14ac:dyDescent="0.25">
      <c r="A402" s="173"/>
      <c r="B402" s="28"/>
      <c r="C402" s="28"/>
      <c r="D402" s="28"/>
      <c r="E402" s="28"/>
    </row>
    <row r="403" spans="1:5" hidden="1" x14ac:dyDescent="0.25">
      <c r="A403" s="173"/>
      <c r="B403" s="28"/>
      <c r="C403" s="28"/>
      <c r="D403" s="28"/>
      <c r="E403" s="28"/>
    </row>
    <row r="404" spans="1:5" hidden="1" x14ac:dyDescent="0.25">
      <c r="A404" s="173"/>
      <c r="B404" s="28"/>
      <c r="C404" s="28"/>
      <c r="D404" s="28"/>
      <c r="E404" s="28"/>
    </row>
    <row r="405" spans="1:5" hidden="1" x14ac:dyDescent="0.25">
      <c r="A405" s="173"/>
      <c r="B405" s="28"/>
      <c r="C405" s="28"/>
      <c r="D405" s="28"/>
      <c r="E405" s="28"/>
    </row>
    <row r="406" spans="1:5" hidden="1" x14ac:dyDescent="0.25">
      <c r="A406" s="173"/>
      <c r="B406" s="28"/>
      <c r="C406" s="28"/>
      <c r="D406" s="28"/>
      <c r="E406" s="28"/>
    </row>
    <row r="407" spans="1:5" hidden="1" x14ac:dyDescent="0.25">
      <c r="A407" s="173"/>
      <c r="B407" s="28"/>
      <c r="C407" s="28"/>
      <c r="D407" s="28"/>
      <c r="E407" s="28"/>
    </row>
    <row r="408" spans="1:5" hidden="1" x14ac:dyDescent="0.25">
      <c r="A408" s="173"/>
      <c r="B408" s="28"/>
      <c r="C408" s="28"/>
      <c r="D408" s="28"/>
      <c r="E408" s="28"/>
    </row>
    <row r="409" spans="1:5" hidden="1" x14ac:dyDescent="0.25">
      <c r="A409" s="173"/>
      <c r="B409" s="28"/>
      <c r="C409" s="28"/>
      <c r="D409" s="28"/>
      <c r="E409" s="28"/>
    </row>
    <row r="410" spans="1:5" hidden="1" x14ac:dyDescent="0.25">
      <c r="A410" s="173"/>
      <c r="B410" s="28"/>
      <c r="C410" s="28"/>
      <c r="D410" s="28"/>
      <c r="E410" s="28"/>
    </row>
    <row r="411" spans="1:5" hidden="1" x14ac:dyDescent="0.25">
      <c r="A411" s="173"/>
      <c r="B411" s="28"/>
      <c r="C411" s="28"/>
      <c r="D411" s="28"/>
      <c r="E411" s="28"/>
    </row>
    <row r="412" spans="1:5" hidden="1" x14ac:dyDescent="0.25">
      <c r="A412" s="173"/>
      <c r="B412" s="28"/>
      <c r="C412" s="28"/>
      <c r="D412" s="28"/>
      <c r="E412" s="28"/>
    </row>
    <row r="413" spans="1:5" hidden="1" x14ac:dyDescent="0.25">
      <c r="A413" s="173"/>
      <c r="B413" s="28"/>
      <c r="C413" s="28"/>
      <c r="D413" s="28"/>
      <c r="E413" s="28"/>
    </row>
    <row r="414" spans="1:5" hidden="1" x14ac:dyDescent="0.25">
      <c r="A414" s="173"/>
      <c r="B414" s="28"/>
      <c r="C414" s="28"/>
      <c r="D414" s="28"/>
      <c r="E414" s="28"/>
    </row>
    <row r="415" spans="1:5" hidden="1" x14ac:dyDescent="0.25">
      <c r="A415" s="173"/>
      <c r="B415" s="28"/>
      <c r="C415" s="28"/>
      <c r="D415" s="28"/>
      <c r="E415" s="28"/>
    </row>
    <row r="416" spans="1:5" hidden="1" x14ac:dyDescent="0.25">
      <c r="A416" s="173"/>
      <c r="B416" s="28"/>
      <c r="C416" s="28"/>
      <c r="D416" s="28"/>
      <c r="E416" s="28"/>
    </row>
    <row r="417" spans="1:5" hidden="1" x14ac:dyDescent="0.25">
      <c r="A417" s="173"/>
      <c r="B417" s="28"/>
      <c r="C417" s="28"/>
      <c r="D417" s="28"/>
      <c r="E417" s="28"/>
    </row>
    <row r="418" spans="1:5" hidden="1" x14ac:dyDescent="0.25">
      <c r="A418" s="173"/>
      <c r="B418" s="28"/>
      <c r="C418" s="28"/>
      <c r="D418" s="28"/>
      <c r="E418" s="28"/>
    </row>
    <row r="419" spans="1:5" hidden="1" x14ac:dyDescent="0.25">
      <c r="A419" s="173"/>
      <c r="B419" s="28"/>
      <c r="C419" s="28"/>
      <c r="D419" s="28"/>
      <c r="E419" s="28"/>
    </row>
    <row r="420" spans="1:5" hidden="1" x14ac:dyDescent="0.25">
      <c r="A420" s="173"/>
      <c r="B420" s="28"/>
      <c r="C420" s="28"/>
      <c r="D420" s="28"/>
      <c r="E420" s="28"/>
    </row>
    <row r="421" spans="1:5" hidden="1" x14ac:dyDescent="0.25">
      <c r="A421" s="173"/>
      <c r="B421" s="28"/>
      <c r="C421" s="28"/>
      <c r="D421" s="28"/>
      <c r="E421" s="28"/>
    </row>
    <row r="422" spans="1:5" hidden="1" x14ac:dyDescent="0.25">
      <c r="A422" s="173"/>
      <c r="B422" s="28"/>
      <c r="C422" s="28"/>
      <c r="D422" s="28"/>
      <c r="E422" s="28"/>
    </row>
    <row r="423" spans="1:5" hidden="1" x14ac:dyDescent="0.25">
      <c r="A423" s="173"/>
      <c r="B423" s="28"/>
      <c r="C423" s="28"/>
      <c r="D423" s="28"/>
      <c r="E423" s="28"/>
    </row>
    <row r="424" spans="1:5" hidden="1" x14ac:dyDescent="0.25">
      <c r="A424" s="173"/>
      <c r="B424" s="28"/>
      <c r="C424" s="28"/>
      <c r="D424" s="28"/>
      <c r="E424" s="28"/>
    </row>
    <row r="425" spans="1:5" hidden="1" x14ac:dyDescent="0.25">
      <c r="A425" s="173"/>
      <c r="B425" s="28"/>
      <c r="C425" s="28"/>
      <c r="D425" s="28"/>
      <c r="E425" s="28"/>
    </row>
    <row r="426" spans="1:5" hidden="1" x14ac:dyDescent="0.25">
      <c r="A426" s="173"/>
      <c r="B426" s="28"/>
      <c r="C426" s="28"/>
      <c r="D426" s="28"/>
      <c r="E426" s="28"/>
    </row>
    <row r="427" spans="1:5" hidden="1" x14ac:dyDescent="0.25">
      <c r="A427" s="173"/>
      <c r="B427" s="28"/>
      <c r="C427" s="28"/>
      <c r="D427" s="28"/>
      <c r="E427" s="28"/>
    </row>
    <row r="428" spans="1:5" hidden="1" x14ac:dyDescent="0.25">
      <c r="A428" s="173"/>
      <c r="B428" s="28"/>
      <c r="C428" s="28"/>
      <c r="D428" s="28"/>
      <c r="E428" s="28"/>
    </row>
    <row r="429" spans="1:5" hidden="1" x14ac:dyDescent="0.25">
      <c r="A429" s="173"/>
      <c r="B429" s="28"/>
      <c r="C429" s="28"/>
      <c r="D429" s="28"/>
      <c r="E429" s="28"/>
    </row>
    <row r="430" spans="1:5" hidden="1" x14ac:dyDescent="0.25">
      <c r="A430" s="173"/>
      <c r="B430" s="28"/>
      <c r="C430" s="28"/>
      <c r="D430" s="28"/>
      <c r="E430" s="28"/>
    </row>
    <row r="431" spans="1:5" hidden="1" x14ac:dyDescent="0.25">
      <c r="A431" s="173"/>
      <c r="B431" s="28"/>
      <c r="C431" s="28"/>
      <c r="D431" s="28"/>
      <c r="E431" s="28"/>
    </row>
    <row r="432" spans="1:5" hidden="1" x14ac:dyDescent="0.25">
      <c r="A432" s="173"/>
      <c r="B432" s="28"/>
      <c r="C432" s="28"/>
      <c r="D432" s="28"/>
      <c r="E432" s="28"/>
    </row>
    <row r="433" spans="1:5" hidden="1" x14ac:dyDescent="0.25">
      <c r="A433" s="173"/>
      <c r="B433" s="28"/>
      <c r="C433" s="28"/>
      <c r="D433" s="28"/>
      <c r="E433" s="28"/>
    </row>
    <row r="434" spans="1:5" hidden="1" x14ac:dyDescent="0.25">
      <c r="A434" s="173"/>
      <c r="B434" s="28"/>
      <c r="C434" s="28"/>
      <c r="D434" s="28"/>
      <c r="E434" s="28"/>
    </row>
    <row r="435" spans="1:5" hidden="1" x14ac:dyDescent="0.25">
      <c r="A435" s="173"/>
      <c r="B435" s="28"/>
      <c r="C435" s="28"/>
      <c r="D435" s="28"/>
      <c r="E435" s="28"/>
    </row>
    <row r="436" spans="1:5" hidden="1" x14ac:dyDescent="0.25">
      <c r="A436" s="173"/>
      <c r="B436" s="28"/>
      <c r="C436" s="28"/>
      <c r="D436" s="28"/>
      <c r="E436" s="28"/>
    </row>
    <row r="437" spans="1:5" hidden="1" x14ac:dyDescent="0.25">
      <c r="A437" s="173"/>
      <c r="B437" s="28"/>
      <c r="C437" s="28"/>
      <c r="D437" s="28"/>
      <c r="E437" s="28"/>
    </row>
    <row r="438" spans="1:5" hidden="1" x14ac:dyDescent="0.25">
      <c r="A438" s="173"/>
      <c r="B438" s="28"/>
      <c r="C438" s="28"/>
      <c r="D438" s="28"/>
      <c r="E438" s="28"/>
    </row>
    <row r="439" spans="1:5" hidden="1" x14ac:dyDescent="0.25">
      <c r="A439" s="173"/>
      <c r="B439" s="28"/>
      <c r="C439" s="28"/>
      <c r="D439" s="28"/>
      <c r="E439" s="28"/>
    </row>
    <row r="440" spans="1:5" hidden="1" x14ac:dyDescent="0.25">
      <c r="A440" s="173"/>
      <c r="B440" s="28"/>
      <c r="C440" s="28"/>
      <c r="D440" s="28"/>
      <c r="E440" s="28"/>
    </row>
    <row r="441" spans="1:5" hidden="1" x14ac:dyDescent="0.25">
      <c r="A441" s="173"/>
      <c r="B441" s="28"/>
      <c r="C441" s="28"/>
      <c r="D441" s="28"/>
      <c r="E441" s="28"/>
    </row>
    <row r="442" spans="1:5" hidden="1" x14ac:dyDescent="0.25">
      <c r="A442" s="173"/>
      <c r="B442" s="28"/>
      <c r="C442" s="28"/>
      <c r="D442" s="28"/>
      <c r="E442" s="28"/>
    </row>
    <row r="443" spans="1:5" hidden="1" x14ac:dyDescent="0.25">
      <c r="A443" s="173"/>
      <c r="B443" s="28"/>
      <c r="C443" s="28"/>
      <c r="D443" s="28"/>
      <c r="E443" s="28"/>
    </row>
    <row r="444" spans="1:5" hidden="1" x14ac:dyDescent="0.25">
      <c r="A444" s="173"/>
      <c r="B444" s="28"/>
      <c r="C444" s="28"/>
      <c r="D444" s="28"/>
      <c r="E444" s="28"/>
    </row>
    <row r="445" spans="1:5" hidden="1" x14ac:dyDescent="0.25">
      <c r="A445" s="173"/>
      <c r="B445" s="28"/>
      <c r="C445" s="28"/>
      <c r="D445" s="28"/>
      <c r="E445" s="28"/>
    </row>
    <row r="446" spans="1:5" hidden="1" x14ac:dyDescent="0.25">
      <c r="A446" s="173"/>
      <c r="B446" s="28"/>
      <c r="C446" s="28"/>
      <c r="D446" s="28"/>
      <c r="E446" s="28"/>
    </row>
    <row r="447" spans="1:5" hidden="1" x14ac:dyDescent="0.25">
      <c r="A447" s="173"/>
      <c r="B447" s="28"/>
      <c r="C447" s="28"/>
      <c r="D447" s="28"/>
      <c r="E447" s="28"/>
    </row>
    <row r="448" spans="1:5" hidden="1" x14ac:dyDescent="0.25">
      <c r="A448" s="173"/>
      <c r="B448" s="28"/>
      <c r="C448" s="28"/>
      <c r="D448" s="28"/>
      <c r="E448" s="28"/>
    </row>
    <row r="449" spans="1:5" hidden="1" x14ac:dyDescent="0.25">
      <c r="A449" s="173"/>
      <c r="B449" s="28"/>
      <c r="C449" s="28"/>
      <c r="D449" s="28"/>
      <c r="E449" s="28"/>
    </row>
    <row r="450" spans="1:5" hidden="1" x14ac:dyDescent="0.25">
      <c r="A450" s="173"/>
      <c r="B450" s="28"/>
      <c r="C450" s="28"/>
      <c r="D450" s="28"/>
      <c r="E450" s="28"/>
    </row>
    <row r="451" spans="1:5" hidden="1" x14ac:dyDescent="0.25">
      <c r="A451" s="173"/>
      <c r="B451" s="28"/>
      <c r="C451" s="28"/>
      <c r="D451" s="28"/>
      <c r="E451" s="28"/>
    </row>
    <row r="452" spans="1:5" hidden="1" x14ac:dyDescent="0.25">
      <c r="A452" s="173"/>
      <c r="B452" s="28"/>
      <c r="C452" s="28"/>
      <c r="D452" s="28"/>
      <c r="E452" s="28"/>
    </row>
    <row r="453" spans="1:5" hidden="1" x14ac:dyDescent="0.25">
      <c r="A453" s="173"/>
      <c r="B453" s="28"/>
      <c r="C453" s="28"/>
      <c r="D453" s="28"/>
      <c r="E453" s="28"/>
    </row>
    <row r="454" spans="1:5" hidden="1" x14ac:dyDescent="0.25">
      <c r="A454" s="173"/>
      <c r="B454" s="28"/>
      <c r="C454" s="28"/>
      <c r="D454" s="28"/>
      <c r="E454" s="28"/>
    </row>
    <row r="455" spans="1:5" hidden="1" x14ac:dyDescent="0.25">
      <c r="A455" s="173"/>
      <c r="B455" s="28"/>
      <c r="C455" s="28"/>
      <c r="D455" s="28"/>
      <c r="E455" s="28"/>
    </row>
    <row r="456" spans="1:5" hidden="1" x14ac:dyDescent="0.25">
      <c r="A456" s="173"/>
      <c r="B456" s="28"/>
      <c r="C456" s="28"/>
      <c r="D456" s="28"/>
      <c r="E456" s="28"/>
    </row>
    <row r="457" spans="1:5" hidden="1" x14ac:dyDescent="0.25">
      <c r="A457" s="173"/>
      <c r="B457" s="28"/>
      <c r="C457" s="28"/>
      <c r="D457" s="28"/>
      <c r="E457" s="28"/>
    </row>
    <row r="458" spans="1:5" hidden="1" x14ac:dyDescent="0.25">
      <c r="A458" s="173"/>
      <c r="B458" s="28"/>
      <c r="C458" s="28"/>
      <c r="D458" s="28"/>
      <c r="E458" s="28"/>
    </row>
    <row r="459" spans="1:5" hidden="1" x14ac:dyDescent="0.25">
      <c r="A459" s="173"/>
      <c r="B459" s="28"/>
      <c r="C459" s="28"/>
      <c r="D459" s="28"/>
      <c r="E459" s="28"/>
    </row>
    <row r="460" spans="1:5" hidden="1" x14ac:dyDescent="0.25">
      <c r="A460" s="173"/>
      <c r="B460" s="28"/>
      <c r="C460" s="28"/>
      <c r="D460" s="28"/>
      <c r="E460" s="28"/>
    </row>
    <row r="461" spans="1:5" hidden="1" x14ac:dyDescent="0.25">
      <c r="A461" s="173"/>
      <c r="B461" s="28"/>
      <c r="C461" s="28"/>
      <c r="D461" s="28"/>
      <c r="E461" s="28"/>
    </row>
    <row r="462" spans="1:5" hidden="1" x14ac:dyDescent="0.25">
      <c r="A462" s="173"/>
      <c r="B462" s="28"/>
      <c r="C462" s="28"/>
      <c r="D462" s="28"/>
      <c r="E462" s="28"/>
    </row>
    <row r="463" spans="1:5" hidden="1" x14ac:dyDescent="0.25">
      <c r="A463" s="173"/>
      <c r="B463" s="28"/>
      <c r="C463" s="28"/>
      <c r="D463" s="28"/>
      <c r="E463" s="28"/>
    </row>
    <row r="464" spans="1:5" hidden="1" x14ac:dyDescent="0.25">
      <c r="A464" s="173"/>
      <c r="B464" s="28"/>
      <c r="C464" s="28"/>
      <c r="D464" s="28"/>
      <c r="E464" s="28"/>
    </row>
    <row r="465" spans="1:5" hidden="1" x14ac:dyDescent="0.25">
      <c r="A465" s="173"/>
      <c r="B465" s="28"/>
      <c r="C465" s="28"/>
      <c r="D465" s="28"/>
      <c r="E465" s="28"/>
    </row>
    <row r="466" spans="1:5" hidden="1" x14ac:dyDescent="0.25">
      <c r="A466" s="173"/>
      <c r="B466" s="28"/>
      <c r="C466" s="28"/>
      <c r="D466" s="28"/>
      <c r="E466" s="28"/>
    </row>
    <row r="467" spans="1:5" hidden="1" x14ac:dyDescent="0.25">
      <c r="A467" s="173"/>
      <c r="B467" s="28"/>
      <c r="C467" s="28"/>
      <c r="D467" s="28"/>
      <c r="E467" s="28"/>
    </row>
    <row r="468" spans="1:5" hidden="1" x14ac:dyDescent="0.25">
      <c r="A468" s="173"/>
      <c r="B468" s="28"/>
      <c r="C468" s="28"/>
      <c r="D468" s="28"/>
      <c r="E468" s="28"/>
    </row>
    <row r="469" spans="1:5" hidden="1" x14ac:dyDescent="0.25">
      <c r="A469" s="173"/>
      <c r="B469" s="28"/>
      <c r="C469" s="28"/>
      <c r="D469" s="28"/>
      <c r="E469" s="28"/>
    </row>
    <row r="470" spans="1:5" hidden="1" x14ac:dyDescent="0.25">
      <c r="A470" s="173"/>
      <c r="B470" s="28"/>
      <c r="C470" s="28"/>
      <c r="D470" s="28"/>
      <c r="E470" s="28"/>
    </row>
    <row r="471" spans="1:5" hidden="1" x14ac:dyDescent="0.25">
      <c r="A471" s="173"/>
      <c r="B471" s="28"/>
      <c r="C471" s="28"/>
      <c r="D471" s="28"/>
      <c r="E471" s="28"/>
    </row>
    <row r="472" spans="1:5" hidden="1" x14ac:dyDescent="0.25">
      <c r="A472" s="173"/>
      <c r="B472" s="28"/>
      <c r="C472" s="28"/>
      <c r="D472" s="28"/>
      <c r="E472" s="28"/>
    </row>
    <row r="473" spans="1:5" hidden="1" x14ac:dyDescent="0.25">
      <c r="A473" s="173"/>
      <c r="B473" s="28"/>
      <c r="C473" s="28"/>
      <c r="D473" s="28"/>
      <c r="E473" s="28"/>
    </row>
    <row r="474" spans="1:5" hidden="1" x14ac:dyDescent="0.25">
      <c r="A474" s="173"/>
      <c r="B474" s="28"/>
      <c r="C474" s="28"/>
      <c r="D474" s="28"/>
      <c r="E474" s="28"/>
    </row>
    <row r="475" spans="1:5" hidden="1" x14ac:dyDescent="0.25">
      <c r="A475" s="173"/>
      <c r="B475" s="28"/>
      <c r="C475" s="28"/>
      <c r="D475" s="28"/>
      <c r="E475" s="28"/>
    </row>
    <row r="476" spans="1:5" hidden="1" x14ac:dyDescent="0.25">
      <c r="A476" s="173"/>
      <c r="B476" s="28"/>
      <c r="C476" s="28"/>
      <c r="D476" s="28"/>
      <c r="E476" s="28"/>
    </row>
    <row r="477" spans="1:5" hidden="1" x14ac:dyDescent="0.25">
      <c r="A477" s="173"/>
      <c r="B477" s="28"/>
      <c r="C477" s="28"/>
      <c r="D477" s="28"/>
      <c r="E477" s="28"/>
    </row>
    <row r="478" spans="1:5" hidden="1" x14ac:dyDescent="0.25">
      <c r="A478" s="173"/>
      <c r="B478" s="28"/>
      <c r="C478" s="28"/>
      <c r="D478" s="28"/>
      <c r="E478" s="28"/>
    </row>
    <row r="479" spans="1:5" hidden="1" x14ac:dyDescent="0.25">
      <c r="A479" s="173"/>
      <c r="B479" s="28"/>
      <c r="C479" s="28"/>
      <c r="D479" s="28"/>
      <c r="E479" s="28"/>
    </row>
    <row r="480" spans="1:5" hidden="1" x14ac:dyDescent="0.25">
      <c r="A480" s="173"/>
      <c r="B480" s="28"/>
      <c r="C480" s="28"/>
      <c r="D480" s="28"/>
      <c r="E480" s="28"/>
    </row>
    <row r="481" spans="1:5" hidden="1" x14ac:dyDescent="0.25">
      <c r="A481" s="173"/>
      <c r="B481" s="28"/>
      <c r="C481" s="28"/>
      <c r="D481" s="28"/>
      <c r="E481" s="28"/>
    </row>
    <row r="482" spans="1:5" hidden="1" x14ac:dyDescent="0.25">
      <c r="A482" s="173"/>
      <c r="B482" s="28"/>
      <c r="C482" s="28"/>
      <c r="D482" s="28"/>
      <c r="E482" s="28"/>
    </row>
    <row r="483" spans="1:5" hidden="1" x14ac:dyDescent="0.25">
      <c r="A483" s="173"/>
      <c r="B483" s="28"/>
      <c r="C483" s="28"/>
      <c r="D483" s="28"/>
      <c r="E483" s="28"/>
    </row>
    <row r="484" spans="1:5" hidden="1" x14ac:dyDescent="0.25">
      <c r="A484" s="173"/>
      <c r="B484" s="28"/>
      <c r="C484" s="28"/>
      <c r="D484" s="28"/>
      <c r="E484" s="28"/>
    </row>
    <row r="485" spans="1:5" hidden="1" x14ac:dyDescent="0.25">
      <c r="A485" s="173"/>
      <c r="B485" s="28"/>
      <c r="C485" s="28"/>
      <c r="D485" s="28"/>
      <c r="E485" s="28"/>
    </row>
    <row r="486" spans="1:5" hidden="1" x14ac:dyDescent="0.25">
      <c r="A486" s="173"/>
      <c r="B486" s="28"/>
      <c r="C486" s="28"/>
      <c r="D486" s="28"/>
      <c r="E486" s="28"/>
    </row>
    <row r="487" spans="1:5" hidden="1" x14ac:dyDescent="0.25">
      <c r="A487" s="173"/>
      <c r="B487" s="28"/>
      <c r="C487" s="28"/>
      <c r="D487" s="28"/>
      <c r="E487" s="28"/>
    </row>
    <row r="488" spans="1:5" hidden="1" x14ac:dyDescent="0.25">
      <c r="A488" s="173"/>
      <c r="B488" s="28"/>
      <c r="C488" s="28"/>
      <c r="D488" s="28"/>
      <c r="E488" s="28"/>
    </row>
    <row r="489" spans="1:5" hidden="1" x14ac:dyDescent="0.25">
      <c r="A489" s="173"/>
      <c r="B489" s="28"/>
      <c r="C489" s="28"/>
      <c r="D489" s="28"/>
      <c r="E489" s="28"/>
    </row>
    <row r="490" spans="1:5" hidden="1" x14ac:dyDescent="0.25">
      <c r="A490" s="173"/>
      <c r="B490" s="28"/>
      <c r="C490" s="28"/>
      <c r="D490" s="28"/>
      <c r="E490" s="28"/>
    </row>
    <row r="491" spans="1:5" hidden="1" x14ac:dyDescent="0.25">
      <c r="A491" s="173"/>
      <c r="B491" s="28"/>
      <c r="C491" s="28"/>
      <c r="D491" s="28"/>
      <c r="E491" s="28"/>
    </row>
    <row r="492" spans="1:5" hidden="1" x14ac:dyDescent="0.25">
      <c r="A492" s="173"/>
      <c r="B492" s="28"/>
      <c r="C492" s="28"/>
      <c r="D492" s="28"/>
      <c r="E492" s="28"/>
    </row>
    <row r="493" spans="1:5" hidden="1" x14ac:dyDescent="0.25">
      <c r="A493" s="173"/>
      <c r="B493" s="28"/>
      <c r="C493" s="28"/>
      <c r="D493" s="28"/>
      <c r="E493" s="28"/>
    </row>
    <row r="494" spans="1:5" hidden="1" x14ac:dyDescent="0.25">
      <c r="A494" s="173"/>
      <c r="B494" s="28"/>
      <c r="C494" s="28"/>
      <c r="D494" s="28"/>
      <c r="E494" s="28"/>
    </row>
    <row r="495" spans="1:5" hidden="1" x14ac:dyDescent="0.25">
      <c r="A495" s="173"/>
      <c r="B495" s="28"/>
      <c r="C495" s="28"/>
      <c r="D495" s="28"/>
      <c r="E495" s="28"/>
    </row>
    <row r="496" spans="1:5" hidden="1" x14ac:dyDescent="0.25">
      <c r="A496" s="173"/>
      <c r="B496" s="28"/>
      <c r="C496" s="28"/>
      <c r="D496" s="28"/>
      <c r="E496" s="28"/>
    </row>
    <row r="497" spans="1:5" hidden="1" x14ac:dyDescent="0.25">
      <c r="A497" s="173"/>
      <c r="B497" s="28"/>
      <c r="C497" s="28"/>
      <c r="D497" s="28"/>
      <c r="E497" s="28"/>
    </row>
    <row r="498" spans="1:5" hidden="1" x14ac:dyDescent="0.25">
      <c r="A498" s="173"/>
      <c r="B498" s="28"/>
      <c r="C498" s="28"/>
      <c r="D498" s="28"/>
      <c r="E498" s="28"/>
    </row>
    <row r="499" spans="1:5" hidden="1" x14ac:dyDescent="0.25">
      <c r="A499" s="173"/>
      <c r="B499" s="28"/>
      <c r="C499" s="28"/>
      <c r="D499" s="28"/>
      <c r="E499" s="28"/>
    </row>
    <row r="500" spans="1:5" hidden="1" x14ac:dyDescent="0.25">
      <c r="A500" s="173"/>
      <c r="B500" s="28"/>
      <c r="C500" s="28"/>
      <c r="D500" s="28"/>
      <c r="E500" s="28"/>
    </row>
    <row r="501" spans="1:5" hidden="1" x14ac:dyDescent="0.25">
      <c r="A501" s="173"/>
      <c r="B501" s="28"/>
      <c r="C501" s="28"/>
      <c r="D501" s="28"/>
      <c r="E501" s="28"/>
    </row>
    <row r="502" spans="1:5" hidden="1" x14ac:dyDescent="0.25">
      <c r="A502" s="173"/>
      <c r="B502" s="28"/>
      <c r="C502" s="28"/>
      <c r="D502" s="28"/>
      <c r="E502" s="28"/>
    </row>
    <row r="503" spans="1:5" hidden="1" x14ac:dyDescent="0.25">
      <c r="A503" s="173"/>
      <c r="B503" s="28"/>
      <c r="C503" s="28"/>
      <c r="D503" s="28"/>
      <c r="E503" s="28"/>
    </row>
    <row r="504" spans="1:5" hidden="1" x14ac:dyDescent="0.25">
      <c r="A504" s="173"/>
      <c r="B504" s="28"/>
      <c r="C504" s="28"/>
      <c r="D504" s="28"/>
      <c r="E504" s="28"/>
    </row>
    <row r="505" spans="1:5" hidden="1" x14ac:dyDescent="0.25">
      <c r="A505" s="173"/>
      <c r="B505" s="28"/>
      <c r="C505" s="28"/>
      <c r="D505" s="28"/>
      <c r="E505" s="28"/>
    </row>
    <row r="506" spans="1:5" hidden="1" x14ac:dyDescent="0.25">
      <c r="A506" s="173"/>
      <c r="B506" s="28"/>
      <c r="C506" s="28"/>
      <c r="D506" s="28"/>
      <c r="E506" s="28"/>
    </row>
    <row r="507" spans="1:5" hidden="1" x14ac:dyDescent="0.25">
      <c r="A507" s="173"/>
      <c r="B507" s="28"/>
      <c r="C507" s="28"/>
      <c r="D507" s="28"/>
      <c r="E507" s="28"/>
    </row>
    <row r="508" spans="1:5" hidden="1" x14ac:dyDescent="0.25">
      <c r="A508" s="173"/>
      <c r="B508" s="28"/>
      <c r="C508" s="28"/>
      <c r="D508" s="28"/>
      <c r="E508" s="28"/>
    </row>
    <row r="509" spans="1:5" hidden="1" x14ac:dyDescent="0.25">
      <c r="A509" s="173"/>
      <c r="B509" s="28"/>
      <c r="C509" s="28"/>
      <c r="D509" s="28"/>
      <c r="E509" s="28"/>
    </row>
    <row r="510" spans="1:5" hidden="1" x14ac:dyDescent="0.25">
      <c r="A510" s="173"/>
      <c r="B510" s="28"/>
      <c r="C510" s="28"/>
      <c r="D510" s="28"/>
      <c r="E510" s="28"/>
    </row>
    <row r="511" spans="1:5" hidden="1" x14ac:dyDescent="0.25">
      <c r="A511" s="173"/>
      <c r="B511" s="28"/>
      <c r="C511" s="28"/>
      <c r="D511" s="28"/>
      <c r="E511" s="28"/>
    </row>
    <row r="512" spans="1:5" hidden="1" x14ac:dyDescent="0.25">
      <c r="A512" s="173"/>
      <c r="B512" s="28"/>
      <c r="C512" s="28"/>
      <c r="D512" s="28"/>
      <c r="E512" s="28"/>
    </row>
    <row r="513" spans="1:5" hidden="1" x14ac:dyDescent="0.25">
      <c r="A513" s="173"/>
      <c r="B513" s="28"/>
      <c r="C513" s="28"/>
      <c r="D513" s="28"/>
      <c r="E513" s="28"/>
    </row>
    <row r="514" spans="1:5" hidden="1" x14ac:dyDescent="0.25">
      <c r="A514" s="173"/>
      <c r="B514" s="28"/>
      <c r="C514" s="28"/>
      <c r="D514" s="28"/>
      <c r="E514" s="28"/>
    </row>
    <row r="515" spans="1:5" hidden="1" x14ac:dyDescent="0.25">
      <c r="A515" s="173"/>
      <c r="B515" s="28"/>
      <c r="C515" s="28"/>
      <c r="D515" s="28"/>
      <c r="E515" s="28"/>
    </row>
    <row r="516" spans="1:5" hidden="1" x14ac:dyDescent="0.25">
      <c r="A516" s="173"/>
      <c r="B516" s="28"/>
      <c r="C516" s="28"/>
      <c r="D516" s="28"/>
      <c r="E516" s="28"/>
    </row>
    <row r="517" spans="1:5" hidden="1" x14ac:dyDescent="0.25">
      <c r="A517" s="173"/>
      <c r="B517" s="28"/>
      <c r="C517" s="28"/>
      <c r="D517" s="28"/>
      <c r="E517" s="28"/>
    </row>
    <row r="518" spans="1:5" hidden="1" x14ac:dyDescent="0.25">
      <c r="A518" s="173"/>
      <c r="B518" s="28"/>
      <c r="C518" s="28"/>
      <c r="D518" s="28"/>
      <c r="E518" s="28"/>
    </row>
    <row r="519" spans="1:5" hidden="1" x14ac:dyDescent="0.25">
      <c r="A519" s="173"/>
      <c r="B519" s="28"/>
      <c r="C519" s="28"/>
      <c r="D519" s="28"/>
      <c r="E519" s="28"/>
    </row>
    <row r="520" spans="1:5" hidden="1" x14ac:dyDescent="0.25">
      <c r="A520" s="173"/>
      <c r="B520" s="28"/>
      <c r="C520" s="28"/>
      <c r="D520" s="28"/>
      <c r="E520" s="28"/>
    </row>
    <row r="521" spans="1:5" hidden="1" x14ac:dyDescent="0.25">
      <c r="A521" s="173"/>
      <c r="B521" s="28"/>
      <c r="C521" s="28"/>
      <c r="D521" s="28"/>
      <c r="E521" s="28"/>
    </row>
    <row r="522" spans="1:5" hidden="1" x14ac:dyDescent="0.25">
      <c r="A522" s="173"/>
      <c r="B522" s="28"/>
      <c r="C522" s="28"/>
      <c r="D522" s="28"/>
      <c r="E522" s="28"/>
    </row>
    <row r="523" spans="1:5" hidden="1" x14ac:dyDescent="0.25">
      <c r="A523" s="173"/>
      <c r="B523" s="28"/>
      <c r="C523" s="28"/>
      <c r="D523" s="28"/>
      <c r="E523" s="28"/>
    </row>
    <row r="524" spans="1:5" hidden="1" x14ac:dyDescent="0.25">
      <c r="A524" s="173"/>
      <c r="B524" s="28"/>
      <c r="C524" s="28"/>
      <c r="D524" s="28"/>
      <c r="E524" s="28"/>
    </row>
    <row r="525" spans="1:5" hidden="1" x14ac:dyDescent="0.25">
      <c r="A525" s="173"/>
      <c r="B525" s="28"/>
      <c r="C525" s="28"/>
      <c r="D525" s="28"/>
      <c r="E525" s="28"/>
    </row>
    <row r="526" spans="1:5" hidden="1" x14ac:dyDescent="0.25">
      <c r="A526" s="173"/>
      <c r="B526" s="28"/>
      <c r="C526" s="28"/>
      <c r="D526" s="28"/>
      <c r="E526" s="28"/>
    </row>
    <row r="527" spans="1:5" hidden="1" x14ac:dyDescent="0.25">
      <c r="A527" s="173"/>
      <c r="B527" s="28"/>
      <c r="C527" s="28"/>
      <c r="D527" s="28"/>
      <c r="E527" s="28"/>
    </row>
    <row r="528" spans="1:5" hidden="1" x14ac:dyDescent="0.25">
      <c r="A528" s="173"/>
      <c r="B528" s="28"/>
      <c r="C528" s="28"/>
      <c r="D528" s="28"/>
      <c r="E528" s="28"/>
    </row>
    <row r="529" spans="1:5" hidden="1" x14ac:dyDescent="0.25">
      <c r="A529" s="173"/>
      <c r="B529" s="28"/>
      <c r="C529" s="28"/>
      <c r="D529" s="28"/>
      <c r="E529" s="28"/>
    </row>
    <row r="530" spans="1:5" hidden="1" x14ac:dyDescent="0.25">
      <c r="A530" s="173"/>
      <c r="B530" s="28"/>
      <c r="C530" s="28"/>
      <c r="D530" s="28"/>
      <c r="E530" s="28"/>
    </row>
    <row r="531" spans="1:5" hidden="1" x14ac:dyDescent="0.25">
      <c r="A531" s="173"/>
      <c r="B531" s="28"/>
      <c r="C531" s="28"/>
      <c r="D531" s="28"/>
      <c r="E531" s="28"/>
    </row>
    <row r="532" spans="1:5" hidden="1" x14ac:dyDescent="0.25">
      <c r="A532" s="173"/>
      <c r="B532" s="28"/>
      <c r="C532" s="28"/>
      <c r="D532" s="28"/>
      <c r="E532" s="28"/>
    </row>
    <row r="533" spans="1:5" hidden="1" x14ac:dyDescent="0.25">
      <c r="A533" s="173"/>
      <c r="B533" s="28"/>
      <c r="C533" s="28"/>
      <c r="D533" s="28"/>
      <c r="E533" s="28"/>
    </row>
    <row r="534" spans="1:5" hidden="1" x14ac:dyDescent="0.25">
      <c r="A534" s="173"/>
      <c r="B534" s="28"/>
      <c r="C534" s="28"/>
      <c r="D534" s="28"/>
      <c r="E534" s="28"/>
    </row>
    <row r="535" spans="1:5" hidden="1" x14ac:dyDescent="0.25">
      <c r="A535" s="173"/>
      <c r="B535" s="28"/>
      <c r="C535" s="28"/>
      <c r="D535" s="28"/>
      <c r="E535" s="28"/>
    </row>
    <row r="536" spans="1:5" hidden="1" x14ac:dyDescent="0.25">
      <c r="A536" s="173"/>
      <c r="B536" s="28"/>
      <c r="C536" s="28"/>
      <c r="D536" s="28"/>
      <c r="E536" s="28"/>
    </row>
    <row r="537" spans="1:5" hidden="1" x14ac:dyDescent="0.25">
      <c r="A537" s="173"/>
      <c r="B537" s="28"/>
      <c r="C537" s="28"/>
      <c r="D537" s="28"/>
      <c r="E537" s="28"/>
    </row>
    <row r="538" spans="1:5" hidden="1" x14ac:dyDescent="0.25">
      <c r="A538" s="173"/>
      <c r="B538" s="28"/>
      <c r="C538" s="28"/>
      <c r="D538" s="28"/>
      <c r="E538" s="28"/>
    </row>
    <row r="539" spans="1:5" hidden="1" x14ac:dyDescent="0.25">
      <c r="A539" s="173"/>
      <c r="B539" s="28"/>
      <c r="C539" s="28"/>
      <c r="D539" s="28"/>
      <c r="E539" s="28"/>
    </row>
    <row r="540" spans="1:5" hidden="1" x14ac:dyDescent="0.25">
      <c r="A540" s="173"/>
      <c r="B540" s="28"/>
      <c r="C540" s="28"/>
      <c r="D540" s="28"/>
      <c r="E540" s="28"/>
    </row>
    <row r="541" spans="1:5" hidden="1" x14ac:dyDescent="0.25">
      <c r="A541" s="173"/>
      <c r="B541" s="28"/>
      <c r="C541" s="28"/>
      <c r="D541" s="28"/>
      <c r="E541" s="28"/>
    </row>
    <row r="542" spans="1:5" hidden="1" x14ac:dyDescent="0.25">
      <c r="A542" s="173"/>
      <c r="B542" s="28"/>
      <c r="C542" s="28"/>
      <c r="D542" s="28"/>
      <c r="E542" s="28"/>
    </row>
    <row r="543" spans="1:5" hidden="1" x14ac:dyDescent="0.25">
      <c r="A543" s="173"/>
      <c r="B543" s="28"/>
      <c r="C543" s="28"/>
      <c r="D543" s="28"/>
      <c r="E543" s="28"/>
    </row>
    <row r="544" spans="1:5" hidden="1" x14ac:dyDescent="0.25">
      <c r="A544" s="173"/>
      <c r="B544" s="28"/>
      <c r="C544" s="28"/>
      <c r="D544" s="28"/>
      <c r="E544" s="28"/>
    </row>
    <row r="545" spans="1:5" hidden="1" x14ac:dyDescent="0.25">
      <c r="A545" s="173"/>
      <c r="B545" s="28"/>
      <c r="C545" s="28"/>
      <c r="D545" s="28"/>
      <c r="E545" s="28"/>
    </row>
    <row r="546" spans="1:5" hidden="1" x14ac:dyDescent="0.25">
      <c r="A546" s="173"/>
      <c r="B546" s="28"/>
      <c r="C546" s="28"/>
      <c r="D546" s="28"/>
      <c r="E546" s="28"/>
    </row>
    <row r="547" spans="1:5" hidden="1" x14ac:dyDescent="0.25">
      <c r="A547" s="173"/>
      <c r="B547" s="28"/>
      <c r="C547" s="28"/>
      <c r="D547" s="28"/>
      <c r="E547" s="28"/>
    </row>
    <row r="548" spans="1:5" hidden="1" x14ac:dyDescent="0.25">
      <c r="A548" s="173"/>
      <c r="B548" s="28"/>
      <c r="C548" s="28"/>
      <c r="D548" s="28"/>
      <c r="E548" s="28"/>
    </row>
    <row r="549" spans="1:5" hidden="1" x14ac:dyDescent="0.25">
      <c r="A549" s="173"/>
      <c r="B549" s="28"/>
      <c r="C549" s="28"/>
      <c r="D549" s="28"/>
      <c r="E549" s="28"/>
    </row>
    <row r="550" spans="1:5" hidden="1" x14ac:dyDescent="0.25">
      <c r="A550" s="173"/>
      <c r="B550" s="28"/>
      <c r="C550" s="28"/>
      <c r="D550" s="28"/>
      <c r="E550" s="28"/>
    </row>
    <row r="551" spans="1:5" hidden="1" x14ac:dyDescent="0.25">
      <c r="A551" s="173"/>
      <c r="B551" s="28"/>
      <c r="C551" s="28"/>
      <c r="D551" s="28"/>
      <c r="E551" s="28"/>
    </row>
    <row r="552" spans="1:5" hidden="1" x14ac:dyDescent="0.25">
      <c r="A552" s="173"/>
      <c r="B552" s="28"/>
      <c r="C552" s="28"/>
      <c r="D552" s="28"/>
      <c r="E552" s="28"/>
    </row>
    <row r="553" spans="1:5" hidden="1" x14ac:dyDescent="0.25">
      <c r="A553" s="173"/>
      <c r="B553" s="28"/>
      <c r="C553" s="28"/>
      <c r="D553" s="28"/>
      <c r="E553" s="28"/>
    </row>
    <row r="554" spans="1:5" hidden="1" x14ac:dyDescent="0.25">
      <c r="A554" s="173"/>
      <c r="B554" s="28"/>
      <c r="C554" s="28"/>
      <c r="D554" s="28"/>
      <c r="E554" s="28"/>
    </row>
    <row r="555" spans="1:5" hidden="1" x14ac:dyDescent="0.25">
      <c r="A555" s="173"/>
      <c r="B555" s="28"/>
      <c r="C555" s="28"/>
      <c r="D555" s="28"/>
      <c r="E555" s="28"/>
    </row>
    <row r="556" spans="1:5" hidden="1" x14ac:dyDescent="0.25">
      <c r="A556" s="173"/>
      <c r="B556" s="28"/>
      <c r="C556" s="28"/>
      <c r="D556" s="28"/>
      <c r="E556" s="28"/>
    </row>
    <row r="557" spans="1:5" hidden="1" x14ac:dyDescent="0.25">
      <c r="A557" s="173"/>
      <c r="B557" s="28"/>
      <c r="C557" s="28"/>
      <c r="D557" s="28"/>
      <c r="E557" s="28"/>
    </row>
    <row r="558" spans="1:5" hidden="1" x14ac:dyDescent="0.25">
      <c r="A558" s="173"/>
      <c r="B558" s="28"/>
      <c r="C558" s="28"/>
      <c r="D558" s="28"/>
      <c r="E558" s="28"/>
    </row>
    <row r="559" spans="1:5" hidden="1" x14ac:dyDescent="0.25">
      <c r="A559" s="173"/>
      <c r="B559" s="28"/>
      <c r="C559" s="28"/>
      <c r="D559" s="28"/>
      <c r="E559" s="28"/>
    </row>
    <row r="560" spans="1:5" hidden="1" x14ac:dyDescent="0.25">
      <c r="A560" s="173"/>
      <c r="B560" s="28"/>
      <c r="C560" s="28"/>
      <c r="D560" s="28"/>
      <c r="E560" s="28"/>
    </row>
    <row r="561" spans="1:5" hidden="1" x14ac:dyDescent="0.25">
      <c r="A561" s="173"/>
      <c r="B561" s="28"/>
      <c r="C561" s="28"/>
      <c r="D561" s="28"/>
      <c r="E561" s="28"/>
    </row>
    <row r="562" spans="1:5" hidden="1" x14ac:dyDescent="0.25">
      <c r="A562" s="173"/>
      <c r="B562" s="28"/>
      <c r="C562" s="28"/>
      <c r="D562" s="28"/>
      <c r="E562" s="28"/>
    </row>
    <row r="563" spans="1:5" hidden="1" x14ac:dyDescent="0.25">
      <c r="A563" s="173"/>
      <c r="B563" s="28"/>
      <c r="C563" s="28"/>
      <c r="D563" s="28"/>
      <c r="E563" s="28"/>
    </row>
    <row r="564" spans="1:5" hidden="1" x14ac:dyDescent="0.25">
      <c r="A564" s="173"/>
      <c r="B564" s="28"/>
      <c r="C564" s="28"/>
      <c r="D564" s="28"/>
      <c r="E564" s="28"/>
    </row>
    <row r="565" spans="1:5" hidden="1" x14ac:dyDescent="0.25">
      <c r="A565" s="173"/>
      <c r="B565" s="28"/>
      <c r="C565" s="28"/>
      <c r="D565" s="28"/>
      <c r="E565" s="28"/>
    </row>
    <row r="566" spans="1:5" hidden="1" x14ac:dyDescent="0.25">
      <c r="A566" s="173"/>
      <c r="B566" s="28"/>
      <c r="C566" s="28"/>
      <c r="D566" s="28"/>
      <c r="E566" s="28"/>
    </row>
    <row r="567" spans="1:5" hidden="1" x14ac:dyDescent="0.25">
      <c r="A567" s="173"/>
      <c r="B567" s="28"/>
      <c r="C567" s="28"/>
      <c r="D567" s="28"/>
      <c r="E567" s="28"/>
    </row>
    <row r="568" spans="1:5" hidden="1" x14ac:dyDescent="0.25">
      <c r="A568" s="173"/>
      <c r="B568" s="28"/>
      <c r="C568" s="28"/>
      <c r="D568" s="28"/>
      <c r="E568" s="28"/>
    </row>
    <row r="569" spans="1:5" hidden="1" x14ac:dyDescent="0.25">
      <c r="A569" s="173"/>
      <c r="B569" s="28"/>
      <c r="C569" s="28"/>
      <c r="D569" s="28"/>
      <c r="E569" s="28"/>
    </row>
    <row r="570" spans="1:5" hidden="1" x14ac:dyDescent="0.25">
      <c r="A570" s="173"/>
      <c r="B570" s="28"/>
      <c r="C570" s="28"/>
      <c r="D570" s="28"/>
      <c r="E570" s="28"/>
    </row>
    <row r="571" spans="1:5" hidden="1" x14ac:dyDescent="0.25">
      <c r="A571" s="173"/>
      <c r="B571" s="28"/>
      <c r="C571" s="28"/>
      <c r="D571" s="28"/>
      <c r="E571" s="28"/>
    </row>
    <row r="572" spans="1:5" hidden="1" x14ac:dyDescent="0.25">
      <c r="A572" s="173"/>
      <c r="B572" s="28"/>
      <c r="C572" s="28"/>
      <c r="D572" s="28"/>
      <c r="E572" s="28"/>
    </row>
    <row r="573" spans="1:5" hidden="1" x14ac:dyDescent="0.25">
      <c r="A573" s="173"/>
      <c r="B573" s="28"/>
      <c r="C573" s="28"/>
      <c r="D573" s="28"/>
      <c r="E573" s="28"/>
    </row>
    <row r="574" spans="1:5" hidden="1" x14ac:dyDescent="0.25">
      <c r="A574" s="173"/>
      <c r="B574" s="28"/>
      <c r="C574" s="28"/>
      <c r="D574" s="28"/>
      <c r="E574" s="28"/>
    </row>
    <row r="575" spans="1:5" hidden="1" x14ac:dyDescent="0.25">
      <c r="A575" s="173"/>
      <c r="B575" s="28"/>
      <c r="C575" s="28"/>
      <c r="D575" s="28"/>
      <c r="E575" s="28"/>
    </row>
    <row r="576" spans="1:5" hidden="1" x14ac:dyDescent="0.25">
      <c r="A576" s="173"/>
      <c r="B576" s="28"/>
      <c r="C576" s="28"/>
      <c r="D576" s="28"/>
      <c r="E576" s="28"/>
    </row>
    <row r="577" spans="1:5" hidden="1" x14ac:dyDescent="0.25">
      <c r="A577" s="173"/>
      <c r="B577" s="28"/>
      <c r="C577" s="28"/>
      <c r="D577" s="28"/>
      <c r="E577" s="28"/>
    </row>
    <row r="578" spans="1:5" hidden="1" x14ac:dyDescent="0.25">
      <c r="A578" s="173"/>
      <c r="B578" s="28"/>
      <c r="C578" s="28"/>
      <c r="D578" s="28"/>
      <c r="E578" s="28"/>
    </row>
    <row r="579" spans="1:5" hidden="1" x14ac:dyDescent="0.25">
      <c r="A579" s="173"/>
      <c r="B579" s="28"/>
      <c r="C579" s="28"/>
      <c r="D579" s="28"/>
      <c r="E579" s="28"/>
    </row>
    <row r="580" spans="1:5" hidden="1" x14ac:dyDescent="0.25">
      <c r="A580" s="173"/>
      <c r="B580" s="28"/>
      <c r="C580" s="28"/>
      <c r="D580" s="28"/>
      <c r="E580" s="28"/>
    </row>
    <row r="581" spans="1:5" hidden="1" x14ac:dyDescent="0.25">
      <c r="A581" s="173"/>
      <c r="B581" s="28"/>
      <c r="C581" s="28"/>
      <c r="D581" s="28"/>
      <c r="E581" s="28"/>
    </row>
    <row r="582" spans="1:5" hidden="1" x14ac:dyDescent="0.25">
      <c r="A582" s="173"/>
      <c r="B582" s="28"/>
      <c r="C582" s="28"/>
      <c r="D582" s="28"/>
      <c r="E582" s="28"/>
    </row>
    <row r="583" spans="1:5" hidden="1" x14ac:dyDescent="0.25">
      <c r="A583" s="173"/>
      <c r="B583" s="28"/>
      <c r="C583" s="28"/>
      <c r="D583" s="28"/>
      <c r="E583" s="28"/>
    </row>
    <row r="584" spans="1:5" hidden="1" x14ac:dyDescent="0.25">
      <c r="A584" s="173"/>
      <c r="B584" s="28"/>
      <c r="C584" s="28"/>
      <c r="D584" s="28"/>
      <c r="E584" s="28"/>
    </row>
    <row r="585" spans="1:5" hidden="1" x14ac:dyDescent="0.25">
      <c r="A585" s="173"/>
      <c r="B585" s="28"/>
      <c r="C585" s="28"/>
      <c r="D585" s="28"/>
      <c r="E585" s="28"/>
    </row>
    <row r="586" spans="1:5" hidden="1" x14ac:dyDescent="0.25">
      <c r="A586" s="173"/>
      <c r="B586" s="28"/>
      <c r="C586" s="28"/>
      <c r="D586" s="28"/>
      <c r="E586" s="28"/>
    </row>
    <row r="587" spans="1:5" hidden="1" x14ac:dyDescent="0.25">
      <c r="A587" s="173"/>
      <c r="B587" s="28"/>
      <c r="C587" s="28"/>
      <c r="D587" s="28"/>
      <c r="E587" s="28"/>
    </row>
    <row r="588" spans="1:5" hidden="1" x14ac:dyDescent="0.25">
      <c r="A588" s="173"/>
      <c r="B588" s="28"/>
      <c r="C588" s="28"/>
      <c r="D588" s="28"/>
      <c r="E588" s="28"/>
    </row>
    <row r="589" spans="1:5" hidden="1" x14ac:dyDescent="0.25">
      <c r="A589" s="173"/>
      <c r="B589" s="28"/>
      <c r="C589" s="28"/>
      <c r="D589" s="28"/>
      <c r="E589" s="28"/>
    </row>
    <row r="590" spans="1:5" hidden="1" x14ac:dyDescent="0.25">
      <c r="A590" s="173"/>
      <c r="B590" s="28"/>
      <c r="C590" s="28"/>
      <c r="D590" s="28"/>
      <c r="E590" s="28"/>
    </row>
    <row r="591" spans="1:5" hidden="1" x14ac:dyDescent="0.25">
      <c r="A591" s="173"/>
      <c r="B591" s="28"/>
      <c r="C591" s="28"/>
      <c r="D591" s="28"/>
      <c r="E591" s="28"/>
    </row>
    <row r="592" spans="1:5" hidden="1" x14ac:dyDescent="0.25">
      <c r="A592" s="173"/>
      <c r="B592" s="28"/>
      <c r="C592" s="28"/>
      <c r="D592" s="28"/>
      <c r="E592" s="28"/>
    </row>
    <row r="593" spans="1:5" hidden="1" x14ac:dyDescent="0.25">
      <c r="A593" s="173"/>
      <c r="B593" s="28"/>
      <c r="C593" s="28"/>
      <c r="D593" s="28"/>
      <c r="E593" s="28"/>
    </row>
    <row r="594" spans="1:5" hidden="1" x14ac:dyDescent="0.25">
      <c r="A594" s="173"/>
      <c r="B594" s="28"/>
      <c r="C594" s="28"/>
      <c r="D594" s="28"/>
      <c r="E594" s="28"/>
    </row>
    <row r="595" spans="1:5" hidden="1" x14ac:dyDescent="0.25">
      <c r="A595" s="173"/>
      <c r="B595" s="28"/>
      <c r="C595" s="28"/>
      <c r="D595" s="28"/>
      <c r="E595" s="28"/>
    </row>
    <row r="596" spans="1:5" hidden="1" x14ac:dyDescent="0.25">
      <c r="A596" s="173"/>
      <c r="B596" s="28"/>
      <c r="C596" s="28"/>
      <c r="D596" s="28"/>
      <c r="E596" s="28"/>
    </row>
    <row r="597" spans="1:5" hidden="1" x14ac:dyDescent="0.25">
      <c r="A597" s="173"/>
      <c r="B597" s="28"/>
      <c r="C597" s="28"/>
      <c r="D597" s="28"/>
      <c r="E597" s="28"/>
    </row>
    <row r="598" spans="1:5" hidden="1" x14ac:dyDescent="0.25">
      <c r="A598" s="173"/>
      <c r="B598" s="28"/>
      <c r="C598" s="28"/>
      <c r="D598" s="28"/>
      <c r="E598" s="28"/>
    </row>
    <row r="599" spans="1:5" hidden="1" x14ac:dyDescent="0.25">
      <c r="A599" s="173"/>
      <c r="B599" s="28"/>
      <c r="C599" s="28"/>
      <c r="D599" s="28"/>
      <c r="E599" s="28"/>
    </row>
    <row r="600" spans="1:5" hidden="1" x14ac:dyDescent="0.25">
      <c r="A600" s="173"/>
      <c r="B600" s="28"/>
      <c r="C600" s="28"/>
      <c r="D600" s="28"/>
      <c r="E600" s="28"/>
    </row>
    <row r="601" spans="1:5" hidden="1" x14ac:dyDescent="0.25">
      <c r="A601" s="173"/>
      <c r="B601" s="28"/>
      <c r="C601" s="28"/>
      <c r="D601" s="28"/>
      <c r="E601" s="28"/>
    </row>
    <row r="602" spans="1:5" hidden="1" x14ac:dyDescent="0.25">
      <c r="A602" s="173"/>
      <c r="B602" s="28"/>
      <c r="C602" s="28"/>
      <c r="D602" s="28"/>
      <c r="E602" s="28"/>
    </row>
    <row r="603" spans="1:5" hidden="1" x14ac:dyDescent="0.25">
      <c r="A603" s="173"/>
      <c r="B603" s="28"/>
      <c r="C603" s="28"/>
      <c r="D603" s="28"/>
      <c r="E603" s="28"/>
    </row>
    <row r="604" spans="1:5" hidden="1" x14ac:dyDescent="0.25">
      <c r="A604" s="173"/>
      <c r="B604" s="28"/>
      <c r="C604" s="28"/>
      <c r="D604" s="28"/>
      <c r="E604" s="28"/>
    </row>
    <row r="605" spans="1:5" hidden="1" x14ac:dyDescent="0.25">
      <c r="A605" s="173"/>
      <c r="B605" s="28"/>
      <c r="C605" s="28"/>
      <c r="D605" s="28"/>
      <c r="E605" s="28"/>
    </row>
    <row r="606" spans="1:5" hidden="1" x14ac:dyDescent="0.25">
      <c r="A606" s="173"/>
      <c r="B606" s="28"/>
      <c r="C606" s="28"/>
      <c r="D606" s="28"/>
      <c r="E606" s="28"/>
    </row>
    <row r="607" spans="1:5" hidden="1" x14ac:dyDescent="0.25">
      <c r="A607" s="173"/>
      <c r="B607" s="28"/>
      <c r="C607" s="28"/>
      <c r="D607" s="28"/>
      <c r="E607" s="28"/>
    </row>
    <row r="608" spans="1:5" hidden="1" x14ac:dyDescent="0.25">
      <c r="A608" s="173"/>
      <c r="B608" s="28"/>
      <c r="C608" s="28"/>
      <c r="D608" s="28"/>
      <c r="E608" s="28"/>
    </row>
    <row r="609" spans="1:5" hidden="1" x14ac:dyDescent="0.25">
      <c r="A609" s="173"/>
      <c r="B609" s="28"/>
      <c r="C609" s="28"/>
      <c r="D609" s="28"/>
      <c r="E609" s="28"/>
    </row>
    <row r="610" spans="1:5" hidden="1" x14ac:dyDescent="0.25">
      <c r="A610" s="173"/>
      <c r="B610" s="28"/>
      <c r="C610" s="28"/>
      <c r="D610" s="28"/>
      <c r="E610" s="28"/>
    </row>
    <row r="611" spans="1:5" hidden="1" x14ac:dyDescent="0.25">
      <c r="A611" s="173"/>
      <c r="B611" s="28"/>
      <c r="C611" s="28"/>
      <c r="D611" s="28"/>
      <c r="E611" s="28"/>
    </row>
    <row r="612" spans="1:5" hidden="1" x14ac:dyDescent="0.25">
      <c r="A612" s="173"/>
      <c r="B612" s="28"/>
      <c r="C612" s="28"/>
      <c r="D612" s="28"/>
      <c r="E612" s="28"/>
    </row>
    <row r="613" spans="1:5" hidden="1" x14ac:dyDescent="0.25">
      <c r="A613" s="173"/>
      <c r="B613" s="28"/>
      <c r="C613" s="28"/>
      <c r="D613" s="28"/>
      <c r="E613" s="28"/>
    </row>
    <row r="614" spans="1:5" hidden="1" x14ac:dyDescent="0.25">
      <c r="A614" s="173"/>
      <c r="B614" s="28"/>
      <c r="C614" s="28"/>
      <c r="D614" s="28"/>
      <c r="E614" s="28"/>
    </row>
    <row r="615" spans="1:5" hidden="1" x14ac:dyDescent="0.25">
      <c r="A615" s="173"/>
      <c r="B615" s="28"/>
      <c r="C615" s="28"/>
      <c r="D615" s="28"/>
      <c r="E615" s="28"/>
    </row>
    <row r="616" spans="1:5" hidden="1" x14ac:dyDescent="0.25">
      <c r="A616" s="173"/>
      <c r="B616" s="28"/>
      <c r="C616" s="28"/>
      <c r="D616" s="28"/>
      <c r="E616" s="28"/>
    </row>
    <row r="617" spans="1:5" hidden="1" x14ac:dyDescent="0.25">
      <c r="A617" s="173"/>
      <c r="B617" s="28"/>
      <c r="C617" s="28"/>
      <c r="D617" s="28"/>
      <c r="E617" s="28"/>
    </row>
    <row r="618" spans="1:5" hidden="1" x14ac:dyDescent="0.25">
      <c r="A618" s="173"/>
      <c r="B618" s="28"/>
      <c r="C618" s="28"/>
      <c r="D618" s="28"/>
      <c r="E618" s="28"/>
    </row>
    <row r="619" spans="1:5" hidden="1" x14ac:dyDescent="0.25">
      <c r="A619" s="173"/>
      <c r="B619" s="28"/>
      <c r="C619" s="28"/>
      <c r="D619" s="28"/>
      <c r="E619" s="28"/>
    </row>
    <row r="620" spans="1:5" hidden="1" x14ac:dyDescent="0.25">
      <c r="A620" s="173"/>
      <c r="B620" s="28"/>
      <c r="C620" s="28"/>
      <c r="D620" s="28"/>
      <c r="E620" s="28"/>
    </row>
    <row r="621" spans="1:5" hidden="1" x14ac:dyDescent="0.25">
      <c r="A621" s="173"/>
      <c r="B621" s="28"/>
      <c r="C621" s="28"/>
      <c r="D621" s="28"/>
      <c r="E621" s="28"/>
    </row>
    <row r="622" spans="1:5" hidden="1" x14ac:dyDescent="0.25">
      <c r="A622" s="173"/>
      <c r="B622" s="28"/>
      <c r="C622" s="28"/>
      <c r="D622" s="28"/>
      <c r="E622" s="28"/>
    </row>
    <row r="623" spans="1:5" hidden="1" x14ac:dyDescent="0.25">
      <c r="A623" s="173"/>
      <c r="B623" s="28"/>
      <c r="C623" s="28"/>
      <c r="D623" s="28"/>
      <c r="E623" s="28"/>
    </row>
    <row r="624" spans="1:5" hidden="1" x14ac:dyDescent="0.25">
      <c r="A624" s="173"/>
      <c r="B624" s="28"/>
      <c r="C624" s="28"/>
      <c r="D624" s="28"/>
      <c r="E624" s="28"/>
    </row>
    <row r="625" spans="1:5" hidden="1" x14ac:dyDescent="0.25">
      <c r="A625" s="173"/>
      <c r="B625" s="28"/>
      <c r="C625" s="28"/>
      <c r="D625" s="28"/>
      <c r="E625" s="28"/>
    </row>
    <row r="626" spans="1:5" hidden="1" x14ac:dyDescent="0.25">
      <c r="A626" s="173"/>
      <c r="B626" s="28"/>
      <c r="C626" s="28"/>
      <c r="D626" s="28"/>
      <c r="E626" s="28"/>
    </row>
    <row r="627" spans="1:5" hidden="1" x14ac:dyDescent="0.25">
      <c r="A627" s="173"/>
      <c r="B627" s="28"/>
      <c r="C627" s="28"/>
      <c r="D627" s="28"/>
      <c r="E627" s="28"/>
    </row>
    <row r="628" spans="1:5" hidden="1" x14ac:dyDescent="0.25">
      <c r="A628" s="173"/>
      <c r="B628" s="28"/>
      <c r="C628" s="28"/>
      <c r="D628" s="28"/>
      <c r="E628" s="28"/>
    </row>
    <row r="629" spans="1:5" hidden="1" x14ac:dyDescent="0.25">
      <c r="A629" s="173"/>
      <c r="B629" s="28"/>
      <c r="C629" s="28"/>
      <c r="D629" s="28"/>
      <c r="E629" s="28"/>
    </row>
    <row r="630" spans="1:5" hidden="1" x14ac:dyDescent="0.25">
      <c r="A630" s="173"/>
      <c r="B630" s="28"/>
      <c r="C630" s="28"/>
      <c r="D630" s="28"/>
      <c r="E630" s="28"/>
    </row>
    <row r="631" spans="1:5" hidden="1" x14ac:dyDescent="0.25">
      <c r="A631" s="173"/>
      <c r="B631" s="28"/>
      <c r="C631" s="28"/>
      <c r="D631" s="28"/>
      <c r="E631" s="28"/>
    </row>
    <row r="632" spans="1:5" hidden="1" x14ac:dyDescent="0.25">
      <c r="A632" s="173"/>
      <c r="B632" s="28"/>
      <c r="C632" s="28"/>
      <c r="D632" s="28"/>
      <c r="E632" s="28"/>
    </row>
    <row r="633" spans="1:5" hidden="1" x14ac:dyDescent="0.25">
      <c r="A633" s="173"/>
      <c r="B633" s="28"/>
      <c r="C633" s="28"/>
      <c r="D633" s="28"/>
      <c r="E633" s="28"/>
    </row>
    <row r="634" spans="1:5" hidden="1" x14ac:dyDescent="0.25">
      <c r="A634" s="173"/>
      <c r="B634" s="28"/>
      <c r="C634" s="28"/>
      <c r="D634" s="28"/>
      <c r="E634" s="28"/>
    </row>
    <row r="635" spans="1:5" hidden="1" x14ac:dyDescent="0.25">
      <c r="A635" s="173"/>
      <c r="B635" s="28"/>
      <c r="C635" s="28"/>
      <c r="D635" s="28"/>
      <c r="E635" s="28"/>
    </row>
    <row r="636" spans="1:5" hidden="1" x14ac:dyDescent="0.25">
      <c r="A636" s="173"/>
      <c r="B636" s="28"/>
      <c r="C636" s="28"/>
      <c r="D636" s="28"/>
      <c r="E636" s="28"/>
    </row>
    <row r="637" spans="1:5" hidden="1" x14ac:dyDescent="0.25">
      <c r="A637" s="173"/>
      <c r="B637" s="28"/>
      <c r="C637" s="28"/>
      <c r="D637" s="28"/>
      <c r="E637" s="28"/>
    </row>
    <row r="638" spans="1:5" hidden="1" x14ac:dyDescent="0.25">
      <c r="A638" s="173"/>
      <c r="B638" s="28"/>
      <c r="C638" s="28"/>
      <c r="D638" s="28"/>
      <c r="E638" s="28"/>
    </row>
    <row r="639" spans="1:5" hidden="1" x14ac:dyDescent="0.25">
      <c r="A639" s="173"/>
      <c r="B639" s="28"/>
      <c r="C639" s="28"/>
      <c r="D639" s="28"/>
      <c r="E639" s="28"/>
    </row>
    <row r="640" spans="1:5" hidden="1" x14ac:dyDescent="0.25">
      <c r="A640" s="173"/>
      <c r="B640" s="28"/>
      <c r="C640" s="28"/>
      <c r="D640" s="28"/>
      <c r="E640" s="28"/>
    </row>
    <row r="641" spans="1:5" hidden="1" x14ac:dyDescent="0.25">
      <c r="A641" s="173"/>
      <c r="B641" s="28"/>
      <c r="C641" s="28"/>
      <c r="D641" s="28"/>
      <c r="E641" s="28"/>
    </row>
    <row r="642" spans="1:5" hidden="1" x14ac:dyDescent="0.25">
      <c r="A642" s="173"/>
      <c r="B642" s="28"/>
      <c r="C642" s="28"/>
      <c r="D642" s="28"/>
      <c r="E642" s="28"/>
    </row>
    <row r="643" spans="1:5" hidden="1" x14ac:dyDescent="0.25">
      <c r="A643" s="173"/>
      <c r="B643" s="28"/>
      <c r="C643" s="28"/>
      <c r="D643" s="28"/>
      <c r="E643" s="28"/>
    </row>
    <row r="644" spans="1:5" hidden="1" x14ac:dyDescent="0.25">
      <c r="A644" s="173"/>
      <c r="B644" s="28"/>
      <c r="C644" s="28"/>
      <c r="D644" s="28"/>
      <c r="E644" s="28"/>
    </row>
    <row r="645" spans="1:5" hidden="1" x14ac:dyDescent="0.25">
      <c r="A645" s="173"/>
      <c r="B645" s="28"/>
      <c r="C645" s="28"/>
      <c r="D645" s="28"/>
      <c r="E645" s="28"/>
    </row>
    <row r="646" spans="1:5" hidden="1" x14ac:dyDescent="0.25">
      <c r="A646" s="173"/>
      <c r="B646" s="28"/>
      <c r="C646" s="28"/>
      <c r="D646" s="28"/>
      <c r="E646" s="28"/>
    </row>
    <row r="647" spans="1:5" hidden="1" x14ac:dyDescent="0.25">
      <c r="A647" s="173"/>
      <c r="B647" s="28"/>
      <c r="C647" s="28"/>
      <c r="D647" s="28"/>
      <c r="E647" s="28"/>
    </row>
    <row r="648" spans="1:5" hidden="1" x14ac:dyDescent="0.25">
      <c r="A648" s="173"/>
      <c r="B648" s="28"/>
      <c r="C648" s="28"/>
      <c r="D648" s="28"/>
      <c r="E648" s="28"/>
    </row>
    <row r="649" spans="1:5" hidden="1" x14ac:dyDescent="0.25">
      <c r="A649" s="173"/>
      <c r="B649" s="28"/>
      <c r="C649" s="28"/>
      <c r="D649" s="28"/>
      <c r="E649" s="28"/>
    </row>
    <row r="650" spans="1:5" hidden="1" x14ac:dyDescent="0.25">
      <c r="A650" s="173"/>
      <c r="B650" s="28"/>
      <c r="C650" s="28"/>
      <c r="D650" s="28"/>
      <c r="E650" s="28"/>
    </row>
    <row r="651" spans="1:5" hidden="1" x14ac:dyDescent="0.25">
      <c r="A651" s="173"/>
      <c r="B651" s="28"/>
      <c r="C651" s="28"/>
      <c r="D651" s="28"/>
      <c r="E651" s="28"/>
    </row>
    <row r="652" spans="1:5" hidden="1" x14ac:dyDescent="0.25">
      <c r="A652" s="173"/>
      <c r="B652" s="28"/>
      <c r="C652" s="28"/>
      <c r="D652" s="28"/>
      <c r="E652" s="28"/>
    </row>
    <row r="653" spans="1:5" hidden="1" x14ac:dyDescent="0.25">
      <c r="A653" s="173"/>
      <c r="B653" s="28"/>
      <c r="C653" s="28"/>
      <c r="D653" s="28"/>
      <c r="E653" s="28"/>
    </row>
    <row r="654" spans="1:5" hidden="1" x14ac:dyDescent="0.25">
      <c r="A654" s="173"/>
      <c r="B654" s="28"/>
      <c r="C654" s="28"/>
      <c r="D654" s="28"/>
      <c r="E654" s="28"/>
    </row>
    <row r="655" spans="1:5" hidden="1" x14ac:dyDescent="0.25">
      <c r="A655" s="173"/>
      <c r="B655" s="28"/>
      <c r="C655" s="28"/>
      <c r="D655" s="28"/>
      <c r="E655" s="28"/>
    </row>
    <row r="656" spans="1:5" hidden="1" x14ac:dyDescent="0.25">
      <c r="A656" s="173"/>
      <c r="B656" s="28"/>
      <c r="C656" s="28"/>
      <c r="D656" s="28"/>
      <c r="E656" s="28"/>
    </row>
    <row r="657" spans="1:5" hidden="1" x14ac:dyDescent="0.25">
      <c r="A657" s="173"/>
      <c r="B657" s="28"/>
      <c r="C657" s="28"/>
      <c r="D657" s="28"/>
      <c r="E657" s="28"/>
    </row>
    <row r="658" spans="1:5" hidden="1" x14ac:dyDescent="0.25">
      <c r="A658" s="173"/>
      <c r="B658" s="28"/>
      <c r="C658" s="28"/>
      <c r="D658" s="28"/>
      <c r="E658" s="28"/>
    </row>
    <row r="659" spans="1:5" hidden="1" x14ac:dyDescent="0.25">
      <c r="A659" s="173"/>
      <c r="B659" s="28"/>
      <c r="C659" s="28"/>
      <c r="D659" s="28"/>
      <c r="E659" s="28"/>
    </row>
    <row r="660" spans="1:5" hidden="1" x14ac:dyDescent="0.25">
      <c r="A660" s="173"/>
      <c r="B660" s="28"/>
      <c r="C660" s="28"/>
      <c r="D660" s="28"/>
      <c r="E660" s="28"/>
    </row>
    <row r="661" spans="1:5" hidden="1" x14ac:dyDescent="0.25">
      <c r="A661" s="173"/>
      <c r="B661" s="28"/>
      <c r="C661" s="28"/>
      <c r="D661" s="28"/>
      <c r="E661" s="28"/>
    </row>
    <row r="662" spans="1:5" hidden="1" x14ac:dyDescent="0.25">
      <c r="A662" s="173"/>
      <c r="B662" s="28"/>
      <c r="C662" s="28"/>
      <c r="D662" s="28"/>
      <c r="E662" s="28"/>
    </row>
    <row r="663" spans="1:5" hidden="1" x14ac:dyDescent="0.25">
      <c r="A663" s="173"/>
      <c r="B663" s="28"/>
      <c r="C663" s="28"/>
      <c r="D663" s="28"/>
      <c r="E663" s="28"/>
    </row>
    <row r="664" spans="1:5" hidden="1" x14ac:dyDescent="0.25">
      <c r="A664" s="173"/>
      <c r="B664" s="28"/>
      <c r="C664" s="28"/>
      <c r="D664" s="28"/>
      <c r="E664" s="28"/>
    </row>
    <row r="665" spans="1:5" hidden="1" x14ac:dyDescent="0.25">
      <c r="A665" s="173"/>
      <c r="B665" s="28"/>
      <c r="C665" s="28"/>
      <c r="D665" s="28"/>
      <c r="E665" s="28"/>
    </row>
    <row r="666" spans="1:5" hidden="1" x14ac:dyDescent="0.25">
      <c r="A666" s="173"/>
      <c r="B666" s="28"/>
      <c r="C666" s="28"/>
      <c r="D666" s="28"/>
      <c r="E666" s="28"/>
    </row>
    <row r="667" spans="1:5" hidden="1" x14ac:dyDescent="0.25">
      <c r="A667" s="173"/>
      <c r="B667" s="28"/>
      <c r="C667" s="28"/>
      <c r="D667" s="28"/>
      <c r="E667" s="28"/>
    </row>
    <row r="668" spans="1:5" hidden="1" x14ac:dyDescent="0.25">
      <c r="A668" s="173"/>
      <c r="B668" s="28"/>
      <c r="C668" s="28"/>
      <c r="D668" s="28"/>
      <c r="E668" s="28"/>
    </row>
    <row r="669" spans="1:5" hidden="1" x14ac:dyDescent="0.25">
      <c r="A669" s="173"/>
      <c r="B669" s="28"/>
      <c r="C669" s="28"/>
      <c r="D669" s="28"/>
      <c r="E669" s="28"/>
    </row>
    <row r="670" spans="1:5" hidden="1" x14ac:dyDescent="0.25">
      <c r="A670" s="173"/>
      <c r="B670" s="28"/>
      <c r="C670" s="28"/>
      <c r="D670" s="28"/>
      <c r="E670" s="28"/>
    </row>
    <row r="671" spans="1:5" hidden="1" x14ac:dyDescent="0.25">
      <c r="A671" s="173"/>
      <c r="B671" s="28"/>
      <c r="C671" s="28"/>
      <c r="D671" s="28"/>
      <c r="E671" s="28"/>
    </row>
    <row r="672" spans="1:5" hidden="1" x14ac:dyDescent="0.25">
      <c r="A672" s="173"/>
      <c r="B672" s="28"/>
      <c r="C672" s="28"/>
      <c r="D672" s="28"/>
      <c r="E672" s="28"/>
    </row>
    <row r="673" spans="1:5" hidden="1" x14ac:dyDescent="0.25">
      <c r="A673" s="173"/>
      <c r="B673" s="28"/>
      <c r="C673" s="28"/>
      <c r="D673" s="28"/>
      <c r="E673" s="28"/>
    </row>
    <row r="674" spans="1:5" hidden="1" x14ac:dyDescent="0.25">
      <c r="A674" s="173"/>
      <c r="B674" s="28"/>
      <c r="C674" s="28"/>
      <c r="D674" s="28"/>
      <c r="E674" s="28"/>
    </row>
    <row r="675" spans="1:5" hidden="1" x14ac:dyDescent="0.25">
      <c r="A675" s="173"/>
      <c r="B675" s="28"/>
      <c r="C675" s="28"/>
      <c r="D675" s="28"/>
      <c r="E675" s="28"/>
    </row>
    <row r="676" spans="1:5" hidden="1" x14ac:dyDescent="0.25">
      <c r="A676" s="173"/>
      <c r="B676" s="28"/>
      <c r="C676" s="28"/>
      <c r="D676" s="28"/>
      <c r="E676" s="28"/>
    </row>
    <row r="677" spans="1:5" hidden="1" x14ac:dyDescent="0.25">
      <c r="A677" s="173"/>
      <c r="B677" s="28"/>
      <c r="C677" s="28"/>
      <c r="D677" s="28"/>
      <c r="E677" s="28"/>
    </row>
    <row r="678" spans="1:5" hidden="1" x14ac:dyDescent="0.25">
      <c r="A678" s="173"/>
      <c r="B678" s="28"/>
      <c r="C678" s="28"/>
      <c r="D678" s="28"/>
      <c r="E678" s="28"/>
    </row>
    <row r="679" spans="1:5" hidden="1" x14ac:dyDescent="0.25">
      <c r="A679" s="173"/>
      <c r="B679" s="28"/>
      <c r="C679" s="28"/>
      <c r="D679" s="28"/>
      <c r="E679" s="28"/>
    </row>
    <row r="680" spans="1:5" hidden="1" x14ac:dyDescent="0.25">
      <c r="A680" s="173"/>
      <c r="B680" s="28"/>
      <c r="C680" s="28"/>
      <c r="D680" s="28"/>
      <c r="E680" s="28"/>
    </row>
    <row r="681" spans="1:5" hidden="1" x14ac:dyDescent="0.25">
      <c r="A681" s="173"/>
      <c r="B681" s="28"/>
      <c r="C681" s="28"/>
      <c r="D681" s="28"/>
      <c r="E681" s="28"/>
    </row>
    <row r="682" spans="1:5" hidden="1" x14ac:dyDescent="0.25">
      <c r="A682" s="173"/>
      <c r="B682" s="28"/>
      <c r="C682" s="28"/>
      <c r="D682" s="28"/>
      <c r="E682" s="28"/>
    </row>
    <row r="683" spans="1:5" hidden="1" x14ac:dyDescent="0.25">
      <c r="A683" s="173"/>
      <c r="B683" s="28"/>
      <c r="C683" s="28"/>
      <c r="D683" s="28"/>
      <c r="E683" s="28"/>
    </row>
    <row r="684" spans="1:5" hidden="1" x14ac:dyDescent="0.25">
      <c r="A684" s="173"/>
      <c r="B684" s="28"/>
      <c r="C684" s="28"/>
      <c r="D684" s="28"/>
      <c r="E684" s="28"/>
    </row>
    <row r="685" spans="1:5" hidden="1" x14ac:dyDescent="0.25">
      <c r="A685" s="173"/>
      <c r="B685" s="28"/>
      <c r="C685" s="28"/>
      <c r="D685" s="28"/>
      <c r="E685" s="28"/>
    </row>
    <row r="686" spans="1:5" hidden="1" x14ac:dyDescent="0.25">
      <c r="A686" s="173"/>
      <c r="B686" s="28"/>
      <c r="C686" s="28"/>
      <c r="D686" s="28"/>
      <c r="E686" s="28"/>
    </row>
    <row r="687" spans="1:5" hidden="1" x14ac:dyDescent="0.25">
      <c r="A687" s="173"/>
      <c r="B687" s="28"/>
      <c r="C687" s="28"/>
      <c r="D687" s="28"/>
      <c r="E687" s="28"/>
    </row>
    <row r="688" spans="1:5" hidden="1" x14ac:dyDescent="0.25">
      <c r="A688" s="173"/>
      <c r="B688" s="28"/>
      <c r="C688" s="28"/>
      <c r="D688" s="28"/>
      <c r="E688" s="28"/>
    </row>
    <row r="689" spans="1:5" hidden="1" x14ac:dyDescent="0.25">
      <c r="A689" s="173"/>
      <c r="B689" s="28"/>
      <c r="C689" s="28"/>
      <c r="D689" s="28"/>
      <c r="E689" s="28"/>
    </row>
    <row r="690" spans="1:5" hidden="1" x14ac:dyDescent="0.25">
      <c r="A690" s="173"/>
      <c r="B690" s="28"/>
      <c r="C690" s="28"/>
      <c r="D690" s="28"/>
      <c r="E690" s="28"/>
    </row>
    <row r="691" spans="1:5" hidden="1" x14ac:dyDescent="0.25">
      <c r="A691" s="173"/>
      <c r="B691" s="28"/>
      <c r="C691" s="28"/>
      <c r="D691" s="28"/>
      <c r="E691" s="28"/>
    </row>
    <row r="692" spans="1:5" hidden="1" x14ac:dyDescent="0.25">
      <c r="A692" s="173"/>
      <c r="B692" s="28"/>
      <c r="C692" s="28"/>
      <c r="D692" s="28"/>
      <c r="E692" s="28"/>
    </row>
    <row r="693" spans="1:5" hidden="1" x14ac:dyDescent="0.25">
      <c r="A693" s="173"/>
      <c r="B693" s="28"/>
      <c r="C693" s="28"/>
      <c r="D693" s="28"/>
      <c r="E693" s="28"/>
    </row>
    <row r="694" spans="1:5" hidden="1" x14ac:dyDescent="0.25">
      <c r="A694" s="173"/>
      <c r="B694" s="28"/>
      <c r="C694" s="28"/>
      <c r="D694" s="28"/>
      <c r="E694" s="28"/>
    </row>
    <row r="695" spans="1:5" hidden="1" x14ac:dyDescent="0.25">
      <c r="A695" s="173"/>
      <c r="B695" s="28"/>
      <c r="C695" s="28"/>
      <c r="D695" s="28"/>
      <c r="E695" s="28"/>
    </row>
    <row r="696" spans="1:5" hidden="1" x14ac:dyDescent="0.25">
      <c r="A696" s="173"/>
      <c r="B696" s="28"/>
      <c r="C696" s="28"/>
      <c r="D696" s="28"/>
      <c r="E696" s="28"/>
    </row>
    <row r="697" spans="1:5" hidden="1" x14ac:dyDescent="0.25">
      <c r="A697" s="173"/>
      <c r="B697" s="28"/>
      <c r="C697" s="28"/>
      <c r="D697" s="28"/>
      <c r="E697" s="28"/>
    </row>
    <row r="698" spans="1:5" hidden="1" x14ac:dyDescent="0.25">
      <c r="A698" s="173"/>
      <c r="B698" s="28"/>
      <c r="C698" s="28"/>
      <c r="D698" s="28"/>
      <c r="E698" s="28"/>
    </row>
    <row r="699" spans="1:5" hidden="1" x14ac:dyDescent="0.25">
      <c r="A699" s="173"/>
      <c r="B699" s="28"/>
      <c r="C699" s="28"/>
      <c r="D699" s="28"/>
      <c r="E699" s="28"/>
    </row>
    <row r="700" spans="1:5" hidden="1" x14ac:dyDescent="0.25">
      <c r="A700" s="173"/>
      <c r="B700" s="28"/>
      <c r="C700" s="28"/>
      <c r="D700" s="28"/>
      <c r="E700" s="28"/>
    </row>
    <row r="701" spans="1:5" hidden="1" x14ac:dyDescent="0.25">
      <c r="A701" s="173"/>
      <c r="B701" s="28"/>
      <c r="C701" s="28"/>
      <c r="D701" s="28"/>
      <c r="E701" s="28"/>
    </row>
    <row r="702" spans="1:5" hidden="1" x14ac:dyDescent="0.25">
      <c r="A702" s="173"/>
      <c r="B702" s="28"/>
      <c r="C702" s="28"/>
      <c r="D702" s="28"/>
      <c r="E702" s="28"/>
    </row>
    <row r="703" spans="1:5" hidden="1" x14ac:dyDescent="0.25">
      <c r="A703" s="173"/>
      <c r="B703" s="28"/>
      <c r="C703" s="28"/>
      <c r="D703" s="28"/>
      <c r="E703" s="28"/>
    </row>
    <row r="704" spans="1:5" hidden="1" x14ac:dyDescent="0.25">
      <c r="A704" s="173"/>
      <c r="B704" s="28"/>
      <c r="C704" s="28"/>
      <c r="D704" s="28"/>
      <c r="E704" s="28"/>
    </row>
    <row r="705" spans="1:5" hidden="1" x14ac:dyDescent="0.25">
      <c r="A705" s="173"/>
      <c r="B705" s="28"/>
      <c r="C705" s="28"/>
      <c r="D705" s="28"/>
      <c r="E705" s="28"/>
    </row>
    <row r="706" spans="1:5" hidden="1" x14ac:dyDescent="0.25">
      <c r="A706" s="173"/>
      <c r="B706" s="28"/>
      <c r="C706" s="28"/>
      <c r="D706" s="28"/>
      <c r="E706" s="28"/>
    </row>
    <row r="707" spans="1:5" hidden="1" x14ac:dyDescent="0.25">
      <c r="A707" s="173"/>
      <c r="B707" s="28"/>
      <c r="C707" s="28"/>
      <c r="D707" s="28"/>
      <c r="E707" s="28"/>
    </row>
    <row r="708" spans="1:5" hidden="1" x14ac:dyDescent="0.25">
      <c r="A708" s="173"/>
      <c r="B708" s="28"/>
      <c r="C708" s="28"/>
      <c r="D708" s="28"/>
      <c r="E708" s="28"/>
    </row>
    <row r="709" spans="1:5" hidden="1" x14ac:dyDescent="0.25">
      <c r="A709" s="173"/>
      <c r="B709" s="28"/>
      <c r="C709" s="28"/>
      <c r="D709" s="28"/>
      <c r="E709" s="28"/>
    </row>
    <row r="710" spans="1:5" hidden="1" x14ac:dyDescent="0.25">
      <c r="A710" s="173"/>
      <c r="B710" s="28"/>
      <c r="C710" s="28"/>
      <c r="D710" s="28"/>
      <c r="E710" s="28"/>
    </row>
    <row r="711" spans="1:5" hidden="1" x14ac:dyDescent="0.25">
      <c r="A711" s="173"/>
      <c r="B711" s="28"/>
      <c r="C711" s="28"/>
      <c r="D711" s="28"/>
      <c r="E711" s="28"/>
    </row>
    <row r="712" spans="1:5" hidden="1" x14ac:dyDescent="0.25">
      <c r="A712" s="173"/>
      <c r="B712" s="28"/>
      <c r="C712" s="28"/>
      <c r="D712" s="28"/>
      <c r="E712" s="28"/>
    </row>
    <row r="713" spans="1:5" hidden="1" x14ac:dyDescent="0.25">
      <c r="A713" s="173"/>
      <c r="B713" s="28"/>
      <c r="C713" s="28"/>
      <c r="D713" s="28"/>
      <c r="E713" s="28"/>
    </row>
    <row r="714" spans="1:5" hidden="1" x14ac:dyDescent="0.25">
      <c r="A714" s="173"/>
      <c r="B714" s="28"/>
      <c r="C714" s="28"/>
      <c r="D714" s="28"/>
      <c r="E714" s="28"/>
    </row>
    <row r="715" spans="1:5" hidden="1" x14ac:dyDescent="0.25">
      <c r="A715" s="173"/>
      <c r="B715" s="28"/>
      <c r="C715" s="28"/>
      <c r="D715" s="28"/>
      <c r="E715" s="28"/>
    </row>
    <row r="716" spans="1:5" hidden="1" x14ac:dyDescent="0.25">
      <c r="A716" s="173"/>
      <c r="B716" s="28"/>
      <c r="C716" s="28"/>
      <c r="D716" s="28"/>
      <c r="E716" s="28"/>
    </row>
    <row r="717" spans="1:5" hidden="1" x14ac:dyDescent="0.25">
      <c r="A717" s="173"/>
      <c r="B717" s="28"/>
      <c r="C717" s="28"/>
      <c r="D717" s="28"/>
      <c r="E717" s="28"/>
    </row>
    <row r="718" spans="1:5" hidden="1" x14ac:dyDescent="0.25">
      <c r="A718" s="173"/>
      <c r="B718" s="28"/>
      <c r="C718" s="28"/>
      <c r="D718" s="28"/>
      <c r="E718" s="28"/>
    </row>
    <row r="719" spans="1:5" hidden="1" x14ac:dyDescent="0.25">
      <c r="A719" s="173"/>
      <c r="B719" s="28"/>
      <c r="C719" s="28"/>
      <c r="D719" s="28"/>
      <c r="E719" s="28"/>
    </row>
    <row r="720" spans="1:5" hidden="1" x14ac:dyDescent="0.25">
      <c r="A720" s="173"/>
      <c r="B720" s="28"/>
      <c r="C720" s="28"/>
      <c r="D720" s="28"/>
      <c r="E720" s="28"/>
    </row>
    <row r="721" spans="1:5" hidden="1" x14ac:dyDescent="0.25">
      <c r="A721" s="173"/>
      <c r="B721" s="28"/>
      <c r="C721" s="28"/>
      <c r="D721" s="28"/>
      <c r="E721" s="28"/>
    </row>
    <row r="722" spans="1:5" hidden="1" x14ac:dyDescent="0.25">
      <c r="A722" s="173"/>
      <c r="B722" s="28"/>
      <c r="C722" s="28"/>
      <c r="D722" s="28"/>
      <c r="E722" s="28"/>
    </row>
    <row r="723" spans="1:5" hidden="1" x14ac:dyDescent="0.25">
      <c r="A723" s="173"/>
      <c r="B723" s="28"/>
      <c r="C723" s="28"/>
      <c r="D723" s="28"/>
      <c r="E723" s="28"/>
    </row>
    <row r="724" spans="1:5" hidden="1" x14ac:dyDescent="0.25">
      <c r="A724" s="173"/>
      <c r="B724" s="28"/>
      <c r="C724" s="28"/>
      <c r="D724" s="28"/>
      <c r="E724" s="28"/>
    </row>
    <row r="725" spans="1:5" hidden="1" x14ac:dyDescent="0.25">
      <c r="A725" s="173"/>
      <c r="B725" s="28"/>
      <c r="C725" s="28"/>
      <c r="D725" s="28"/>
      <c r="E725" s="28"/>
    </row>
    <row r="726" spans="1:5" hidden="1" x14ac:dyDescent="0.25">
      <c r="A726" s="173"/>
      <c r="B726" s="28"/>
      <c r="C726" s="28"/>
      <c r="D726" s="28"/>
      <c r="E726" s="28"/>
    </row>
    <row r="727" spans="1:5" hidden="1" x14ac:dyDescent="0.25">
      <c r="A727" s="173"/>
      <c r="B727" s="28"/>
      <c r="C727" s="28"/>
      <c r="D727" s="28"/>
      <c r="E727" s="28"/>
    </row>
    <row r="728" spans="1:5" hidden="1" x14ac:dyDescent="0.25">
      <c r="A728" s="173"/>
      <c r="B728" s="28"/>
      <c r="C728" s="28"/>
      <c r="D728" s="28"/>
      <c r="E728" s="28"/>
    </row>
    <row r="729" spans="1:5" hidden="1" x14ac:dyDescent="0.25">
      <c r="A729" s="173"/>
      <c r="B729" s="28"/>
      <c r="C729" s="28"/>
      <c r="D729" s="28"/>
      <c r="E729" s="28"/>
    </row>
    <row r="730" spans="1:5" hidden="1" x14ac:dyDescent="0.25">
      <c r="A730" s="173"/>
      <c r="B730" s="28"/>
      <c r="C730" s="28"/>
      <c r="D730" s="28"/>
      <c r="E730" s="28"/>
    </row>
    <row r="731" spans="1:5" hidden="1" x14ac:dyDescent="0.25">
      <c r="A731" s="173"/>
      <c r="B731" s="28"/>
      <c r="C731" s="28"/>
      <c r="D731" s="28"/>
      <c r="E731" s="28"/>
    </row>
    <row r="732" spans="1:5" hidden="1" x14ac:dyDescent="0.25">
      <c r="A732" s="173"/>
      <c r="B732" s="28"/>
      <c r="C732" s="28"/>
      <c r="D732" s="28"/>
      <c r="E732" s="28"/>
    </row>
    <row r="733" spans="1:5" hidden="1" x14ac:dyDescent="0.25">
      <c r="A733" s="173"/>
      <c r="B733" s="28"/>
      <c r="C733" s="28"/>
      <c r="D733" s="28"/>
      <c r="E733" s="28"/>
    </row>
    <row r="734" spans="1:5" hidden="1" x14ac:dyDescent="0.25">
      <c r="A734" s="173"/>
      <c r="B734" s="28"/>
      <c r="C734" s="28"/>
      <c r="D734" s="28"/>
      <c r="E734" s="28"/>
    </row>
    <row r="735" spans="1:5" hidden="1" x14ac:dyDescent="0.25">
      <c r="A735" s="173"/>
      <c r="B735" s="28"/>
      <c r="C735" s="28"/>
      <c r="D735" s="28"/>
      <c r="E735" s="28"/>
    </row>
    <row r="736" spans="1:5" hidden="1" x14ac:dyDescent="0.25">
      <c r="A736" s="173"/>
      <c r="B736" s="28"/>
      <c r="C736" s="28"/>
      <c r="D736" s="28"/>
      <c r="E736" s="28"/>
    </row>
    <row r="737" spans="1:5" hidden="1" x14ac:dyDescent="0.25">
      <c r="A737" s="173"/>
      <c r="B737" s="28"/>
      <c r="C737" s="28"/>
      <c r="D737" s="28"/>
      <c r="E737" s="28"/>
    </row>
    <row r="738" spans="1:5" hidden="1" x14ac:dyDescent="0.25">
      <c r="A738" s="173"/>
      <c r="B738" s="28"/>
      <c r="C738" s="28"/>
      <c r="D738" s="28"/>
      <c r="E738" s="28"/>
    </row>
    <row r="739" spans="1:5" hidden="1" x14ac:dyDescent="0.25">
      <c r="A739" s="173"/>
      <c r="B739" s="28"/>
      <c r="C739" s="28"/>
      <c r="D739" s="28"/>
      <c r="E739" s="28"/>
    </row>
    <row r="740" spans="1:5" hidden="1" x14ac:dyDescent="0.25">
      <c r="A740" s="173"/>
      <c r="B740" s="28"/>
      <c r="C740" s="28"/>
      <c r="D740" s="28"/>
      <c r="E740" s="28"/>
    </row>
    <row r="741" spans="1:5" hidden="1" x14ac:dyDescent="0.25">
      <c r="A741" s="173"/>
      <c r="B741" s="28"/>
      <c r="C741" s="28"/>
      <c r="D741" s="28"/>
      <c r="E741" s="28"/>
    </row>
    <row r="742" spans="1:5" hidden="1" x14ac:dyDescent="0.25">
      <c r="A742" s="173"/>
      <c r="B742" s="28"/>
      <c r="C742" s="28"/>
      <c r="D742" s="28"/>
      <c r="E742" s="28"/>
    </row>
    <row r="743" spans="1:5" hidden="1" x14ac:dyDescent="0.25">
      <c r="A743" s="173"/>
      <c r="B743" s="28"/>
      <c r="C743" s="28"/>
      <c r="D743" s="28"/>
      <c r="E743" s="28"/>
    </row>
    <row r="744" spans="1:5" hidden="1" x14ac:dyDescent="0.25">
      <c r="A744" s="173"/>
      <c r="B744" s="28"/>
      <c r="C744" s="28"/>
      <c r="D744" s="28"/>
      <c r="E744" s="28"/>
    </row>
    <row r="745" spans="1:5" hidden="1" x14ac:dyDescent="0.25">
      <c r="A745" s="173"/>
      <c r="B745" s="28"/>
      <c r="C745" s="28"/>
      <c r="D745" s="28"/>
      <c r="E745" s="28"/>
    </row>
    <row r="746" spans="1:5" hidden="1" x14ac:dyDescent="0.25">
      <c r="A746" s="173"/>
      <c r="B746" s="28"/>
      <c r="C746" s="28"/>
      <c r="D746" s="28"/>
      <c r="E746" s="28"/>
    </row>
    <row r="747" spans="1:5" hidden="1" x14ac:dyDescent="0.25">
      <c r="A747" s="173"/>
      <c r="B747" s="28"/>
      <c r="C747" s="28"/>
      <c r="D747" s="28"/>
      <c r="E747" s="28"/>
    </row>
    <row r="748" spans="1:5" hidden="1" x14ac:dyDescent="0.25">
      <c r="A748" s="173"/>
      <c r="B748" s="28"/>
      <c r="C748" s="28"/>
      <c r="D748" s="28"/>
      <c r="E748" s="28"/>
    </row>
    <row r="749" spans="1:5" hidden="1" x14ac:dyDescent="0.25">
      <c r="A749" s="173"/>
      <c r="B749" s="28"/>
      <c r="C749" s="28"/>
      <c r="D749" s="28"/>
      <c r="E749" s="28"/>
    </row>
    <row r="750" spans="1:5" hidden="1" x14ac:dyDescent="0.25">
      <c r="A750" s="173"/>
      <c r="B750" s="28"/>
      <c r="C750" s="28"/>
      <c r="D750" s="28"/>
      <c r="E750" s="28"/>
    </row>
    <row r="751" spans="1:5" hidden="1" x14ac:dyDescent="0.25">
      <c r="A751" s="173"/>
      <c r="B751" s="28"/>
      <c r="C751" s="28"/>
      <c r="D751" s="28"/>
      <c r="E751" s="28"/>
    </row>
    <row r="752" spans="1:5" hidden="1" x14ac:dyDescent="0.25">
      <c r="A752" s="173"/>
      <c r="B752" s="28"/>
      <c r="C752" s="28"/>
      <c r="D752" s="28"/>
      <c r="E752" s="28"/>
    </row>
    <row r="753" spans="1:5" hidden="1" x14ac:dyDescent="0.25">
      <c r="A753" s="173"/>
      <c r="B753" s="28"/>
      <c r="C753" s="28"/>
      <c r="D753" s="28"/>
      <c r="E753" s="28"/>
    </row>
    <row r="754" spans="1:5" hidden="1" x14ac:dyDescent="0.25">
      <c r="A754" s="173"/>
      <c r="B754" s="28"/>
      <c r="C754" s="28"/>
      <c r="D754" s="28"/>
      <c r="E754" s="28"/>
    </row>
    <row r="755" spans="1:5" hidden="1" x14ac:dyDescent="0.25">
      <c r="A755" s="173"/>
      <c r="B755" s="28"/>
      <c r="C755" s="28"/>
      <c r="D755" s="28"/>
      <c r="E755" s="28"/>
    </row>
    <row r="756" spans="1:5" hidden="1" x14ac:dyDescent="0.25">
      <c r="A756" s="173"/>
      <c r="B756" s="28"/>
      <c r="C756" s="28"/>
      <c r="D756" s="28"/>
      <c r="E756" s="28"/>
    </row>
    <row r="757" spans="1:5" hidden="1" x14ac:dyDescent="0.25">
      <c r="A757" s="173"/>
      <c r="B757" s="28"/>
      <c r="C757" s="28"/>
      <c r="D757" s="28"/>
      <c r="E757" s="28"/>
    </row>
    <row r="758" spans="1:5" hidden="1" x14ac:dyDescent="0.25">
      <c r="A758" s="173"/>
      <c r="B758" s="28"/>
      <c r="C758" s="28"/>
      <c r="D758" s="28"/>
      <c r="E758" s="28"/>
    </row>
    <row r="759" spans="1:5" hidden="1" x14ac:dyDescent="0.25">
      <c r="A759" s="173"/>
      <c r="B759" s="28"/>
      <c r="C759" s="28"/>
      <c r="D759" s="28"/>
      <c r="E759" s="28"/>
    </row>
    <row r="760" spans="1:5" hidden="1" x14ac:dyDescent="0.25">
      <c r="A760" s="173"/>
      <c r="B760" s="28"/>
      <c r="C760" s="28"/>
      <c r="D760" s="28"/>
      <c r="E760" s="28"/>
    </row>
    <row r="761" spans="1:5" hidden="1" x14ac:dyDescent="0.25">
      <c r="A761" s="173"/>
      <c r="B761" s="28"/>
      <c r="C761" s="28"/>
      <c r="D761" s="28"/>
      <c r="E761" s="28"/>
    </row>
    <row r="762" spans="1:5" hidden="1" x14ac:dyDescent="0.25">
      <c r="A762" s="173"/>
      <c r="B762" s="28"/>
      <c r="C762" s="28"/>
      <c r="D762" s="28"/>
      <c r="E762" s="28"/>
    </row>
    <row r="763" spans="1:5" hidden="1" x14ac:dyDescent="0.25">
      <c r="A763" s="173"/>
      <c r="B763" s="28"/>
      <c r="C763" s="28"/>
      <c r="D763" s="28"/>
      <c r="E763" s="28"/>
    </row>
    <row r="764" spans="1:5" hidden="1" x14ac:dyDescent="0.25">
      <c r="A764" s="173"/>
      <c r="B764" s="28"/>
      <c r="C764" s="28"/>
      <c r="D764" s="28"/>
      <c r="E764" s="28"/>
    </row>
    <row r="765" spans="1:5" hidden="1" x14ac:dyDescent="0.25">
      <c r="A765" s="173"/>
      <c r="B765" s="28"/>
      <c r="C765" s="28"/>
      <c r="D765" s="28"/>
      <c r="E765" s="28"/>
    </row>
    <row r="766" spans="1:5" hidden="1" x14ac:dyDescent="0.25">
      <c r="A766" s="173"/>
      <c r="B766" s="28"/>
      <c r="C766" s="28"/>
      <c r="D766" s="28"/>
      <c r="E766" s="28"/>
    </row>
    <row r="767" spans="1:5" hidden="1" x14ac:dyDescent="0.25">
      <c r="A767" s="173"/>
      <c r="B767" s="28"/>
      <c r="C767" s="28"/>
      <c r="D767" s="28"/>
      <c r="E767" s="28"/>
    </row>
    <row r="768" spans="1:5" hidden="1" x14ac:dyDescent="0.25">
      <c r="A768" s="173"/>
      <c r="B768" s="28"/>
      <c r="C768" s="28"/>
      <c r="D768" s="28"/>
      <c r="E768" s="28"/>
    </row>
    <row r="769" spans="1:5" hidden="1" x14ac:dyDescent="0.25">
      <c r="A769" s="173"/>
      <c r="B769" s="28"/>
      <c r="C769" s="28"/>
      <c r="D769" s="28"/>
      <c r="E769" s="28"/>
    </row>
    <row r="770" spans="1:5" hidden="1" x14ac:dyDescent="0.25">
      <c r="A770" s="173"/>
      <c r="B770" s="28"/>
      <c r="C770" s="28"/>
      <c r="D770" s="28"/>
      <c r="E770" s="28"/>
    </row>
    <row r="771" spans="1:5" hidden="1" x14ac:dyDescent="0.25">
      <c r="A771" s="173"/>
      <c r="B771" s="28"/>
      <c r="C771" s="28"/>
      <c r="D771" s="28"/>
      <c r="E771" s="28"/>
    </row>
    <row r="772" spans="1:5" hidden="1" x14ac:dyDescent="0.25">
      <c r="A772" s="173"/>
      <c r="B772" s="28"/>
      <c r="C772" s="28"/>
      <c r="D772" s="28"/>
      <c r="E772" s="28"/>
    </row>
    <row r="773" spans="1:5" hidden="1" x14ac:dyDescent="0.25">
      <c r="A773" s="173"/>
      <c r="B773" s="28"/>
      <c r="C773" s="28"/>
      <c r="D773" s="28"/>
      <c r="E773" s="28"/>
    </row>
    <row r="774" spans="1:5" hidden="1" x14ac:dyDescent="0.25">
      <c r="A774" s="173"/>
      <c r="B774" s="28"/>
      <c r="C774" s="28"/>
      <c r="D774" s="28"/>
      <c r="E774" s="28"/>
    </row>
    <row r="775" spans="1:5" hidden="1" x14ac:dyDescent="0.25">
      <c r="A775" s="173"/>
      <c r="B775" s="28"/>
      <c r="C775" s="28"/>
      <c r="D775" s="28"/>
      <c r="E775" s="28"/>
    </row>
    <row r="776" spans="1:5" hidden="1" x14ac:dyDescent="0.25">
      <c r="A776" s="173"/>
      <c r="B776" s="28"/>
      <c r="C776" s="28"/>
      <c r="D776" s="28"/>
      <c r="E776" s="28"/>
    </row>
    <row r="777" spans="1:5" hidden="1" x14ac:dyDescent="0.25">
      <c r="A777" s="173"/>
      <c r="B777" s="28"/>
      <c r="C777" s="28"/>
      <c r="D777" s="28"/>
      <c r="E777" s="28"/>
    </row>
    <row r="778" spans="1:5" hidden="1" x14ac:dyDescent="0.25">
      <c r="A778" s="173"/>
      <c r="B778" s="28"/>
      <c r="C778" s="28"/>
      <c r="D778" s="28"/>
      <c r="E778" s="28"/>
    </row>
    <row r="779" spans="1:5" hidden="1" x14ac:dyDescent="0.25">
      <c r="A779" s="173"/>
      <c r="B779" s="28"/>
      <c r="C779" s="28"/>
      <c r="D779" s="28"/>
      <c r="E779" s="28"/>
    </row>
    <row r="780" spans="1:5" hidden="1" x14ac:dyDescent="0.25">
      <c r="A780" s="173"/>
      <c r="B780" s="28"/>
      <c r="C780" s="28"/>
      <c r="D780" s="28"/>
      <c r="E780" s="28"/>
    </row>
    <row r="781" spans="1:5" hidden="1" x14ac:dyDescent="0.25">
      <c r="A781" s="173"/>
      <c r="B781" s="28"/>
      <c r="C781" s="28"/>
      <c r="D781" s="28"/>
      <c r="E781" s="28"/>
    </row>
    <row r="782" spans="1:5" hidden="1" x14ac:dyDescent="0.25">
      <c r="A782" s="173"/>
      <c r="B782" s="28"/>
      <c r="C782" s="28"/>
      <c r="D782" s="28"/>
      <c r="E782" s="28"/>
    </row>
    <row r="783" spans="1:5" hidden="1" x14ac:dyDescent="0.25">
      <c r="A783" s="173"/>
      <c r="B783" s="28"/>
      <c r="C783" s="28"/>
      <c r="D783" s="28"/>
      <c r="E783" s="28"/>
    </row>
    <row r="784" spans="1:5" hidden="1" x14ac:dyDescent="0.25">
      <c r="A784" s="173"/>
      <c r="B784" s="28"/>
      <c r="C784" s="28"/>
      <c r="D784" s="28"/>
      <c r="E784" s="28"/>
    </row>
    <row r="785" spans="1:5" hidden="1" x14ac:dyDescent="0.25">
      <c r="A785" s="173"/>
      <c r="B785" s="28"/>
      <c r="C785" s="28"/>
      <c r="D785" s="28"/>
      <c r="E785" s="28"/>
    </row>
    <row r="786" spans="1:5" hidden="1" x14ac:dyDescent="0.25">
      <c r="A786" s="173"/>
      <c r="B786" s="28"/>
      <c r="C786" s="28"/>
      <c r="D786" s="28"/>
      <c r="E786" s="28"/>
    </row>
    <row r="787" spans="1:5" hidden="1" x14ac:dyDescent="0.25">
      <c r="A787" s="173"/>
      <c r="B787" s="28"/>
      <c r="C787" s="28"/>
      <c r="D787" s="28"/>
      <c r="E787" s="28"/>
    </row>
    <row r="788" spans="1:5" hidden="1" x14ac:dyDescent="0.25">
      <c r="A788" s="173"/>
      <c r="B788" s="28"/>
      <c r="C788" s="28"/>
      <c r="D788" s="28"/>
      <c r="E788" s="28"/>
    </row>
    <row r="789" spans="1:5" hidden="1" x14ac:dyDescent="0.25">
      <c r="A789" s="173"/>
      <c r="B789" s="28"/>
      <c r="C789" s="28"/>
      <c r="D789" s="28"/>
      <c r="E789" s="28"/>
    </row>
    <row r="790" spans="1:5" hidden="1" x14ac:dyDescent="0.25">
      <c r="A790" s="173"/>
      <c r="B790" s="28"/>
      <c r="C790" s="28"/>
      <c r="D790" s="28"/>
      <c r="E790" s="28"/>
    </row>
    <row r="791" spans="1:5" hidden="1" x14ac:dyDescent="0.25">
      <c r="A791" s="173"/>
      <c r="B791" s="28"/>
      <c r="C791" s="28"/>
      <c r="D791" s="28"/>
      <c r="E791" s="28"/>
    </row>
    <row r="792" spans="1:5" hidden="1" x14ac:dyDescent="0.25">
      <c r="A792" s="173"/>
      <c r="B792" s="28"/>
      <c r="C792" s="28"/>
      <c r="D792" s="28"/>
      <c r="E792" s="28"/>
    </row>
    <row r="793" spans="1:5" hidden="1" x14ac:dyDescent="0.25">
      <c r="A793" s="173"/>
      <c r="B793" s="28"/>
      <c r="C793" s="28"/>
      <c r="D793" s="28"/>
      <c r="E793" s="28"/>
    </row>
    <row r="794" spans="1:5" hidden="1" x14ac:dyDescent="0.25">
      <c r="A794" s="173"/>
      <c r="B794" s="28"/>
      <c r="C794" s="28"/>
      <c r="D794" s="28"/>
      <c r="E794" s="28"/>
    </row>
    <row r="795" spans="1:5" hidden="1" x14ac:dyDescent="0.25">
      <c r="A795" s="173"/>
      <c r="B795" s="28"/>
      <c r="C795" s="28"/>
      <c r="D795" s="28"/>
      <c r="E795" s="28"/>
    </row>
    <row r="796" spans="1:5" hidden="1" x14ac:dyDescent="0.25">
      <c r="A796" s="173"/>
      <c r="B796" s="28"/>
      <c r="C796" s="28"/>
      <c r="D796" s="28"/>
      <c r="E796" s="28"/>
    </row>
    <row r="797" spans="1:5" hidden="1" x14ac:dyDescent="0.25">
      <c r="A797" s="173"/>
      <c r="B797" s="28"/>
      <c r="C797" s="28"/>
      <c r="D797" s="28"/>
      <c r="E797" s="28"/>
    </row>
    <row r="798" spans="1:5" hidden="1" x14ac:dyDescent="0.25">
      <c r="A798" s="173"/>
      <c r="B798" s="28"/>
      <c r="C798" s="28"/>
      <c r="D798" s="28"/>
      <c r="E798" s="28"/>
    </row>
    <row r="799" spans="1:5" hidden="1" x14ac:dyDescent="0.25">
      <c r="A799" s="173"/>
      <c r="B799" s="28"/>
      <c r="C799" s="28"/>
      <c r="D799" s="28"/>
      <c r="E799" s="28"/>
    </row>
    <row r="800" spans="1:5" hidden="1" x14ac:dyDescent="0.25">
      <c r="A800" s="173"/>
      <c r="B800" s="28"/>
      <c r="C800" s="28"/>
      <c r="D800" s="28"/>
      <c r="E800" s="28"/>
    </row>
    <row r="801" spans="1:5" hidden="1" x14ac:dyDescent="0.25">
      <c r="A801" s="173"/>
      <c r="B801" s="28"/>
      <c r="C801" s="28"/>
      <c r="D801" s="28"/>
      <c r="E801" s="28"/>
    </row>
    <row r="802" spans="1:5" hidden="1" x14ac:dyDescent="0.25">
      <c r="A802" s="173"/>
      <c r="B802" s="28"/>
      <c r="C802" s="28"/>
      <c r="D802" s="28"/>
      <c r="E802" s="28"/>
    </row>
    <row r="803" spans="1:5" hidden="1" x14ac:dyDescent="0.25">
      <c r="A803" s="173"/>
      <c r="B803" s="28"/>
      <c r="C803" s="28"/>
      <c r="D803" s="28"/>
      <c r="E803" s="28"/>
    </row>
    <row r="804" spans="1:5" hidden="1" x14ac:dyDescent="0.25">
      <c r="A804" s="173"/>
      <c r="B804" s="28"/>
      <c r="C804" s="28"/>
      <c r="D804" s="28"/>
      <c r="E804" s="28"/>
    </row>
    <row r="805" spans="1:5" hidden="1" x14ac:dyDescent="0.25">
      <c r="A805" s="173"/>
      <c r="B805" s="28"/>
      <c r="C805" s="28"/>
      <c r="D805" s="28"/>
      <c r="E805" s="28"/>
    </row>
    <row r="806" spans="1:5" hidden="1" x14ac:dyDescent="0.25">
      <c r="A806" s="173"/>
      <c r="B806" s="28"/>
      <c r="C806" s="28"/>
      <c r="D806" s="28"/>
      <c r="E806" s="28"/>
    </row>
    <row r="807" spans="1:5" hidden="1" x14ac:dyDescent="0.25">
      <c r="A807" s="173"/>
      <c r="B807" s="28"/>
      <c r="C807" s="28"/>
      <c r="D807" s="28"/>
      <c r="E807" s="28"/>
    </row>
    <row r="808" spans="1:5" hidden="1" x14ac:dyDescent="0.25">
      <c r="A808" s="173"/>
      <c r="B808" s="28"/>
      <c r="C808" s="28"/>
      <c r="D808" s="28"/>
      <c r="E808" s="28"/>
    </row>
    <row r="809" spans="1:5" hidden="1" x14ac:dyDescent="0.25">
      <c r="A809" s="173"/>
      <c r="B809" s="28"/>
      <c r="C809" s="28"/>
      <c r="D809" s="28"/>
      <c r="E809" s="28"/>
    </row>
    <row r="810" spans="1:5" hidden="1" x14ac:dyDescent="0.25">
      <c r="A810" s="173"/>
      <c r="B810" s="28"/>
      <c r="C810" s="28"/>
      <c r="D810" s="28"/>
      <c r="E810" s="28"/>
    </row>
    <row r="811" spans="1:5" hidden="1" x14ac:dyDescent="0.25">
      <c r="A811" s="173"/>
      <c r="B811" s="28"/>
      <c r="C811" s="28"/>
      <c r="D811" s="28"/>
      <c r="E811" s="28"/>
    </row>
    <row r="812" spans="1:5" hidden="1" x14ac:dyDescent="0.25">
      <c r="A812" s="173"/>
      <c r="B812" s="28"/>
      <c r="C812" s="28"/>
      <c r="D812" s="28"/>
      <c r="E812" s="28"/>
    </row>
    <row r="813" spans="1:5" hidden="1" x14ac:dyDescent="0.25">
      <c r="A813" s="173"/>
      <c r="B813" s="28"/>
      <c r="C813" s="28"/>
      <c r="D813" s="28"/>
      <c r="E813" s="28"/>
    </row>
    <row r="814" spans="1:5" hidden="1" x14ac:dyDescent="0.25">
      <c r="A814" s="173"/>
      <c r="B814" s="28"/>
      <c r="C814" s="28"/>
      <c r="D814" s="28"/>
      <c r="E814" s="28"/>
    </row>
    <row r="815" spans="1:5" hidden="1" x14ac:dyDescent="0.25">
      <c r="A815" s="173"/>
      <c r="B815" s="28"/>
      <c r="C815" s="28"/>
      <c r="D815" s="28"/>
      <c r="E815" s="28"/>
    </row>
    <row r="816" spans="1:5" hidden="1" x14ac:dyDescent="0.25">
      <c r="A816" s="173"/>
      <c r="B816" s="28"/>
      <c r="C816" s="28"/>
      <c r="D816" s="28"/>
      <c r="E816" s="28"/>
    </row>
    <row r="817" spans="1:5" hidden="1" x14ac:dyDescent="0.25">
      <c r="A817" s="173"/>
      <c r="B817" s="28"/>
      <c r="C817" s="28"/>
      <c r="D817" s="28"/>
      <c r="E817" s="28"/>
    </row>
    <row r="818" spans="1:5" hidden="1" x14ac:dyDescent="0.25">
      <c r="A818" s="173"/>
      <c r="B818" s="28"/>
      <c r="C818" s="28"/>
      <c r="D818" s="28"/>
      <c r="E818" s="28"/>
    </row>
    <row r="819" spans="1:5" hidden="1" x14ac:dyDescent="0.25">
      <c r="A819" s="173"/>
      <c r="B819" s="28"/>
      <c r="C819" s="28"/>
      <c r="D819" s="28"/>
      <c r="E819" s="28"/>
    </row>
    <row r="820" spans="1:5" hidden="1" x14ac:dyDescent="0.25">
      <c r="A820" s="173"/>
      <c r="B820" s="28"/>
      <c r="C820" s="28"/>
      <c r="D820" s="28"/>
      <c r="E820" s="28"/>
    </row>
    <row r="821" spans="1:5" hidden="1" x14ac:dyDescent="0.25">
      <c r="A821" s="173"/>
      <c r="B821" s="28"/>
      <c r="C821" s="28"/>
      <c r="D821" s="28"/>
      <c r="E821" s="28"/>
    </row>
    <row r="822" spans="1:5" hidden="1" x14ac:dyDescent="0.25">
      <c r="A822" s="173"/>
      <c r="B822" s="28"/>
      <c r="C822" s="28"/>
      <c r="D822" s="28"/>
      <c r="E822" s="28"/>
    </row>
    <row r="823" spans="1:5" hidden="1" x14ac:dyDescent="0.25">
      <c r="A823" s="173"/>
      <c r="B823" s="28"/>
      <c r="C823" s="28"/>
      <c r="D823" s="28"/>
      <c r="E823" s="28"/>
    </row>
    <row r="824" spans="1:5" hidden="1" x14ac:dyDescent="0.25">
      <c r="A824" s="173"/>
      <c r="B824" s="28"/>
      <c r="C824" s="28"/>
      <c r="D824" s="28"/>
      <c r="E824" s="28"/>
    </row>
    <row r="825" spans="1:5" hidden="1" x14ac:dyDescent="0.25">
      <c r="A825" s="173"/>
      <c r="B825" s="28"/>
      <c r="C825" s="28"/>
      <c r="D825" s="28"/>
      <c r="E825" s="28"/>
    </row>
    <row r="826" spans="1:5" hidden="1" x14ac:dyDescent="0.25">
      <c r="A826" s="173"/>
      <c r="B826" s="28"/>
      <c r="C826" s="28"/>
      <c r="D826" s="28"/>
      <c r="E826" s="28"/>
    </row>
    <row r="827" spans="1:5" hidden="1" x14ac:dyDescent="0.25">
      <c r="A827" s="173"/>
      <c r="B827" s="28"/>
      <c r="C827" s="28"/>
      <c r="D827" s="28"/>
      <c r="E827" s="28"/>
    </row>
    <row r="828" spans="1:5" hidden="1" x14ac:dyDescent="0.25">
      <c r="A828" s="173"/>
      <c r="B828" s="28"/>
      <c r="C828" s="28"/>
      <c r="D828" s="28"/>
      <c r="E828" s="28"/>
    </row>
    <row r="829" spans="1:5" hidden="1" x14ac:dyDescent="0.25">
      <c r="A829" s="173"/>
      <c r="B829" s="28"/>
      <c r="C829" s="28"/>
      <c r="D829" s="28"/>
      <c r="E829" s="28"/>
    </row>
    <row r="830" spans="1:5" hidden="1" x14ac:dyDescent="0.25">
      <c r="A830" s="173"/>
      <c r="B830" s="28"/>
      <c r="C830" s="28"/>
      <c r="D830" s="28"/>
      <c r="E830" s="28"/>
    </row>
    <row r="831" spans="1:5" hidden="1" x14ac:dyDescent="0.25">
      <c r="A831" s="173"/>
      <c r="B831" s="28"/>
      <c r="C831" s="28"/>
      <c r="D831" s="28"/>
      <c r="E831" s="28"/>
    </row>
    <row r="832" spans="1:5" hidden="1" x14ac:dyDescent="0.25">
      <c r="A832" s="173"/>
      <c r="B832" s="28"/>
      <c r="C832" s="28"/>
      <c r="D832" s="28"/>
      <c r="E832" s="28"/>
    </row>
    <row r="833" spans="1:5" hidden="1" x14ac:dyDescent="0.25">
      <c r="A833" s="173"/>
      <c r="B833" s="28"/>
      <c r="C833" s="28"/>
      <c r="D833" s="28"/>
      <c r="E833" s="28"/>
    </row>
    <row r="834" spans="1:5" hidden="1" x14ac:dyDescent="0.25">
      <c r="A834" s="173"/>
      <c r="B834" s="28"/>
      <c r="C834" s="28"/>
      <c r="D834" s="28"/>
      <c r="E834" s="28"/>
    </row>
    <row r="835" spans="1:5" hidden="1" x14ac:dyDescent="0.25">
      <c r="A835" s="173"/>
      <c r="B835" s="28"/>
      <c r="C835" s="28"/>
      <c r="D835" s="28"/>
      <c r="E835" s="28"/>
    </row>
    <row r="836" spans="1:5" hidden="1" x14ac:dyDescent="0.25">
      <c r="A836" s="173"/>
      <c r="B836" s="28"/>
      <c r="C836" s="28"/>
      <c r="D836" s="28"/>
      <c r="E836" s="28"/>
    </row>
    <row r="837" spans="1:5" hidden="1" x14ac:dyDescent="0.25">
      <c r="A837" s="173"/>
      <c r="B837" s="28"/>
      <c r="C837" s="28"/>
      <c r="D837" s="28"/>
      <c r="E837" s="28"/>
    </row>
    <row r="838" spans="1:5" hidden="1" x14ac:dyDescent="0.25">
      <c r="A838" s="173"/>
      <c r="B838" s="28"/>
      <c r="C838" s="28"/>
      <c r="D838" s="28"/>
      <c r="E838" s="28"/>
    </row>
    <row r="839" spans="1:5" hidden="1" x14ac:dyDescent="0.25">
      <c r="A839" s="173"/>
      <c r="B839" s="28"/>
      <c r="C839" s="28"/>
      <c r="D839" s="28"/>
      <c r="E839" s="28"/>
    </row>
    <row r="840" spans="1:5" hidden="1" x14ac:dyDescent="0.25">
      <c r="A840" s="173"/>
      <c r="B840" s="28"/>
      <c r="C840" s="28"/>
      <c r="D840" s="28"/>
      <c r="E840" s="28"/>
    </row>
    <row r="841" spans="1:5" hidden="1" x14ac:dyDescent="0.25">
      <c r="A841" s="173"/>
      <c r="B841" s="28"/>
      <c r="C841" s="28"/>
      <c r="D841" s="28"/>
      <c r="E841" s="28"/>
    </row>
    <row r="842" spans="1:5" hidden="1" x14ac:dyDescent="0.25">
      <c r="A842" s="173"/>
      <c r="B842" s="28"/>
      <c r="C842" s="28"/>
      <c r="D842" s="28"/>
      <c r="E842" s="28"/>
    </row>
    <row r="843" spans="1:5" hidden="1" x14ac:dyDescent="0.25">
      <c r="A843" s="173"/>
      <c r="B843" s="28"/>
      <c r="C843" s="28"/>
      <c r="D843" s="28"/>
      <c r="E843" s="28"/>
    </row>
    <row r="844" spans="1:5" hidden="1" x14ac:dyDescent="0.25">
      <c r="A844" s="173"/>
      <c r="B844" s="28"/>
      <c r="C844" s="28"/>
      <c r="D844" s="28"/>
      <c r="E844" s="28"/>
    </row>
    <row r="845" spans="1:5" hidden="1" x14ac:dyDescent="0.25">
      <c r="A845" s="173"/>
      <c r="B845" s="28"/>
      <c r="C845" s="28"/>
      <c r="D845" s="28"/>
      <c r="E845" s="28"/>
    </row>
    <row r="846" spans="1:5" hidden="1" x14ac:dyDescent="0.25">
      <c r="A846" s="173"/>
      <c r="B846" s="28"/>
      <c r="C846" s="28"/>
      <c r="D846" s="28"/>
      <c r="E846" s="28"/>
    </row>
    <row r="847" spans="1:5" hidden="1" x14ac:dyDescent="0.25">
      <c r="A847" s="173"/>
      <c r="B847" s="28"/>
      <c r="C847" s="28"/>
      <c r="D847" s="28"/>
      <c r="E847" s="28"/>
    </row>
    <row r="848" spans="1:5" hidden="1" x14ac:dyDescent="0.25">
      <c r="A848" s="173"/>
      <c r="B848" s="28"/>
      <c r="C848" s="28"/>
      <c r="D848" s="28"/>
      <c r="E848" s="28"/>
    </row>
    <row r="849" spans="1:5" hidden="1" x14ac:dyDescent="0.25">
      <c r="A849" s="173"/>
      <c r="B849" s="28"/>
      <c r="C849" s="28"/>
      <c r="D849" s="28"/>
      <c r="E849" s="28"/>
    </row>
    <row r="850" spans="1:5" hidden="1" x14ac:dyDescent="0.25">
      <c r="A850" s="173"/>
      <c r="B850" s="28"/>
      <c r="C850" s="28"/>
      <c r="D850" s="28"/>
      <c r="E850" s="28"/>
    </row>
    <row r="851" spans="1:5" hidden="1" x14ac:dyDescent="0.25">
      <c r="A851" s="173"/>
      <c r="B851" s="28"/>
      <c r="C851" s="28"/>
      <c r="D851" s="28"/>
      <c r="E851" s="28"/>
    </row>
    <row r="852" spans="1:5" hidden="1" x14ac:dyDescent="0.25">
      <c r="A852" s="173"/>
      <c r="B852" s="28"/>
      <c r="C852" s="28"/>
      <c r="D852" s="28"/>
      <c r="E852" s="28"/>
    </row>
    <row r="853" spans="1:5" hidden="1" x14ac:dyDescent="0.25">
      <c r="A853" s="173"/>
      <c r="B853" s="28"/>
      <c r="C853" s="28"/>
      <c r="D853" s="28"/>
      <c r="E853" s="28"/>
    </row>
    <row r="854" spans="1:5" hidden="1" x14ac:dyDescent="0.25">
      <c r="A854" s="173"/>
      <c r="B854" s="28"/>
      <c r="C854" s="28"/>
      <c r="D854" s="28"/>
      <c r="E854" s="28"/>
    </row>
    <row r="855" spans="1:5" hidden="1" x14ac:dyDescent="0.25">
      <c r="A855" s="173"/>
      <c r="B855" s="28"/>
      <c r="C855" s="28"/>
      <c r="D855" s="28"/>
      <c r="E855" s="28"/>
    </row>
    <row r="856" spans="1:5" hidden="1" x14ac:dyDescent="0.25">
      <c r="A856" s="173"/>
      <c r="B856" s="28"/>
      <c r="C856" s="28"/>
      <c r="D856" s="28"/>
      <c r="E856" s="28"/>
    </row>
    <row r="857" spans="1:5" hidden="1" x14ac:dyDescent="0.25">
      <c r="A857" s="173"/>
      <c r="B857" s="28"/>
      <c r="C857" s="28"/>
      <c r="D857" s="28"/>
      <c r="E857" s="28"/>
    </row>
    <row r="858" spans="1:5" hidden="1" x14ac:dyDescent="0.25">
      <c r="A858" s="173"/>
      <c r="B858" s="28"/>
      <c r="C858" s="28"/>
      <c r="D858" s="28"/>
      <c r="E858" s="28"/>
    </row>
    <row r="859" spans="1:5" hidden="1" x14ac:dyDescent="0.25">
      <c r="A859" s="173"/>
      <c r="B859" s="28"/>
      <c r="C859" s="28"/>
      <c r="D859" s="28"/>
      <c r="E859" s="28"/>
    </row>
    <row r="860" spans="1:5" hidden="1" x14ac:dyDescent="0.25">
      <c r="A860" s="173"/>
      <c r="B860" s="28"/>
      <c r="C860" s="28"/>
      <c r="D860" s="28"/>
      <c r="E860" s="28"/>
    </row>
    <row r="861" spans="1:5" hidden="1" x14ac:dyDescent="0.25">
      <c r="A861" s="173"/>
      <c r="B861" s="28"/>
      <c r="C861" s="28"/>
      <c r="D861" s="28"/>
      <c r="E861" s="28"/>
    </row>
    <row r="862" spans="1:5" hidden="1" x14ac:dyDescent="0.25">
      <c r="A862" s="173"/>
      <c r="B862" s="28"/>
      <c r="C862" s="28"/>
      <c r="D862" s="28"/>
      <c r="E862" s="28"/>
    </row>
    <row r="863" spans="1:5" hidden="1" x14ac:dyDescent="0.25">
      <c r="A863" s="173"/>
      <c r="B863" s="28"/>
      <c r="C863" s="28"/>
      <c r="D863" s="28"/>
      <c r="E863" s="28"/>
    </row>
    <row r="864" spans="1:5" hidden="1" x14ac:dyDescent="0.25">
      <c r="A864" s="173"/>
      <c r="B864" s="28"/>
      <c r="C864" s="28"/>
      <c r="D864" s="28"/>
      <c r="E864" s="28"/>
    </row>
    <row r="865" spans="1:5" hidden="1" x14ac:dyDescent="0.25">
      <c r="A865" s="173"/>
      <c r="B865" s="28"/>
      <c r="C865" s="28"/>
      <c r="D865" s="28"/>
      <c r="E865" s="28"/>
    </row>
    <row r="866" spans="1:5" hidden="1" x14ac:dyDescent="0.25">
      <c r="A866" s="173"/>
      <c r="B866" s="28"/>
      <c r="C866" s="28"/>
      <c r="D866" s="28"/>
      <c r="E866" s="28"/>
    </row>
    <row r="867" spans="1:5" hidden="1" x14ac:dyDescent="0.25">
      <c r="A867" s="173"/>
      <c r="B867" s="28"/>
      <c r="C867" s="28"/>
      <c r="D867" s="28"/>
      <c r="E867" s="28"/>
    </row>
    <row r="868" spans="1:5" hidden="1" x14ac:dyDescent="0.25">
      <c r="A868" s="173"/>
      <c r="B868" s="28"/>
      <c r="C868" s="28"/>
      <c r="D868" s="28"/>
      <c r="E868" s="28"/>
    </row>
    <row r="869" spans="1:5" hidden="1" x14ac:dyDescent="0.25">
      <c r="A869" s="173"/>
      <c r="B869" s="28"/>
      <c r="C869" s="28"/>
      <c r="D869" s="28"/>
      <c r="E869" s="28"/>
    </row>
    <row r="870" spans="1:5" hidden="1" x14ac:dyDescent="0.25">
      <c r="A870" s="173"/>
      <c r="B870" s="28"/>
      <c r="C870" s="28"/>
      <c r="D870" s="28"/>
      <c r="E870" s="28"/>
    </row>
    <row r="871" spans="1:5" hidden="1" x14ac:dyDescent="0.25">
      <c r="A871" s="173"/>
      <c r="B871" s="28"/>
      <c r="C871" s="28"/>
      <c r="D871" s="28"/>
      <c r="E871" s="28"/>
    </row>
    <row r="872" spans="1:5" hidden="1" x14ac:dyDescent="0.25">
      <c r="A872" s="173"/>
      <c r="B872" s="28"/>
      <c r="C872" s="28"/>
      <c r="D872" s="28"/>
      <c r="E872" s="28"/>
    </row>
    <row r="873" spans="1:5" hidden="1" x14ac:dyDescent="0.25">
      <c r="A873" s="173"/>
      <c r="B873" s="28"/>
      <c r="C873" s="28"/>
      <c r="D873" s="28"/>
      <c r="E873" s="28"/>
    </row>
    <row r="874" spans="1:5" hidden="1" x14ac:dyDescent="0.25">
      <c r="A874" s="173"/>
      <c r="B874" s="28"/>
      <c r="C874" s="28"/>
      <c r="D874" s="28"/>
      <c r="E874" s="28"/>
    </row>
    <row r="875" spans="1:5" hidden="1" x14ac:dyDescent="0.25">
      <c r="A875" s="173"/>
      <c r="B875" s="28"/>
      <c r="C875" s="28"/>
      <c r="D875" s="28"/>
      <c r="E875" s="28"/>
    </row>
    <row r="876" spans="1:5" hidden="1" x14ac:dyDescent="0.25">
      <c r="A876" s="173"/>
      <c r="B876" s="28"/>
      <c r="C876" s="28"/>
      <c r="D876" s="28"/>
      <c r="E876" s="28"/>
    </row>
    <row r="877" spans="1:5" hidden="1" x14ac:dyDescent="0.25">
      <c r="A877" s="173"/>
      <c r="B877" s="28"/>
      <c r="C877" s="28"/>
      <c r="D877" s="28"/>
      <c r="E877" s="28"/>
    </row>
    <row r="878" spans="1:5" hidden="1" x14ac:dyDescent="0.25">
      <c r="A878" s="173"/>
      <c r="B878" s="28"/>
      <c r="C878" s="28"/>
      <c r="D878" s="28"/>
      <c r="E878" s="28"/>
    </row>
    <row r="879" spans="1:5" hidden="1" x14ac:dyDescent="0.25">
      <c r="A879" s="173"/>
      <c r="B879" s="28"/>
      <c r="C879" s="28"/>
      <c r="D879" s="28"/>
      <c r="E879" s="28"/>
    </row>
    <row r="880" spans="1:5" hidden="1" x14ac:dyDescent="0.25">
      <c r="A880" s="173"/>
      <c r="B880" s="28"/>
      <c r="C880" s="28"/>
      <c r="D880" s="28"/>
      <c r="E880" s="28"/>
    </row>
    <row r="881" spans="1:5" hidden="1" x14ac:dyDescent="0.25">
      <c r="A881" s="173"/>
      <c r="B881" s="28"/>
      <c r="C881" s="28"/>
      <c r="D881" s="28"/>
      <c r="E881" s="28"/>
    </row>
    <row r="882" spans="1:5" hidden="1" x14ac:dyDescent="0.25">
      <c r="A882" s="173"/>
      <c r="B882" s="28"/>
      <c r="C882" s="28"/>
      <c r="D882" s="28"/>
      <c r="E882" s="28"/>
    </row>
    <row r="883" spans="1:5" hidden="1" x14ac:dyDescent="0.25">
      <c r="A883" s="173"/>
      <c r="B883" s="28"/>
      <c r="C883" s="28"/>
      <c r="D883" s="28"/>
      <c r="E883" s="28"/>
    </row>
    <row r="884" spans="1:5" hidden="1" x14ac:dyDescent="0.25">
      <c r="A884" s="173"/>
      <c r="B884" s="28"/>
      <c r="C884" s="28"/>
      <c r="D884" s="28"/>
      <c r="E884" s="28"/>
    </row>
    <row r="885" spans="1:5" hidden="1" x14ac:dyDescent="0.25">
      <c r="A885" s="173"/>
      <c r="B885" s="28"/>
      <c r="C885" s="28"/>
      <c r="D885" s="28"/>
      <c r="E885" s="28"/>
    </row>
    <row r="886" spans="1:5" hidden="1" x14ac:dyDescent="0.25">
      <c r="A886" s="173"/>
      <c r="B886" s="28"/>
      <c r="C886" s="28"/>
      <c r="D886" s="28"/>
      <c r="E886" s="28"/>
    </row>
    <row r="887" spans="1:5" hidden="1" x14ac:dyDescent="0.25">
      <c r="A887" s="173"/>
      <c r="B887" s="28"/>
      <c r="C887" s="28"/>
      <c r="D887" s="28"/>
      <c r="E887" s="28"/>
    </row>
    <row r="888" spans="1:5" hidden="1" x14ac:dyDescent="0.25">
      <c r="A888" s="173"/>
      <c r="B888" s="28"/>
      <c r="C888" s="28"/>
      <c r="D888" s="28"/>
      <c r="E888" s="28"/>
    </row>
    <row r="889" spans="1:5" hidden="1" x14ac:dyDescent="0.25">
      <c r="A889" s="173"/>
      <c r="B889" s="28"/>
      <c r="C889" s="28"/>
      <c r="D889" s="28"/>
      <c r="E889" s="28"/>
    </row>
    <row r="890" spans="1:5" hidden="1" x14ac:dyDescent="0.25">
      <c r="A890" s="173"/>
      <c r="B890" s="28"/>
      <c r="C890" s="28"/>
      <c r="D890" s="28"/>
      <c r="E890" s="28"/>
    </row>
    <row r="891" spans="1:5" hidden="1" x14ac:dyDescent="0.25">
      <c r="A891" s="173"/>
      <c r="B891" s="28"/>
      <c r="C891" s="28"/>
      <c r="D891" s="28"/>
      <c r="E891" s="28"/>
    </row>
    <row r="892" spans="1:5" hidden="1" x14ac:dyDescent="0.25">
      <c r="A892" s="173"/>
      <c r="B892" s="28"/>
      <c r="C892" s="28"/>
      <c r="D892" s="28"/>
      <c r="E892" s="28"/>
    </row>
    <row r="893" spans="1:5" hidden="1" x14ac:dyDescent="0.25">
      <c r="A893" s="173"/>
      <c r="B893" s="28"/>
      <c r="C893" s="28"/>
      <c r="D893" s="28"/>
      <c r="E893" s="28"/>
    </row>
    <row r="894" spans="1:5" hidden="1" x14ac:dyDescent="0.25">
      <c r="A894" s="173"/>
      <c r="B894" s="28"/>
      <c r="C894" s="28"/>
      <c r="D894" s="28"/>
      <c r="E894" s="28"/>
    </row>
    <row r="895" spans="1:5" hidden="1" x14ac:dyDescent="0.25">
      <c r="A895" s="173"/>
      <c r="B895" s="28"/>
      <c r="C895" s="28"/>
      <c r="D895" s="28"/>
      <c r="E895" s="28"/>
    </row>
    <row r="896" spans="1:5" hidden="1" x14ac:dyDescent="0.25">
      <c r="A896" s="173"/>
      <c r="B896" s="28"/>
      <c r="C896" s="28"/>
      <c r="D896" s="28"/>
      <c r="E896" s="28"/>
    </row>
    <row r="897" spans="1:5" hidden="1" x14ac:dyDescent="0.25">
      <c r="A897" s="173"/>
      <c r="B897" s="28"/>
      <c r="C897" s="28"/>
      <c r="D897" s="28"/>
      <c r="E897" s="28"/>
    </row>
    <row r="898" spans="1:5" hidden="1" x14ac:dyDescent="0.25">
      <c r="A898" s="173"/>
      <c r="B898" s="28"/>
      <c r="C898" s="28"/>
      <c r="D898" s="28"/>
      <c r="E898" s="28"/>
    </row>
    <row r="899" spans="1:5" hidden="1" x14ac:dyDescent="0.25">
      <c r="A899" s="173"/>
      <c r="B899" s="28"/>
      <c r="C899" s="28"/>
      <c r="D899" s="28"/>
      <c r="E899" s="28"/>
    </row>
    <row r="900" spans="1:5" hidden="1" x14ac:dyDescent="0.25">
      <c r="A900" s="173"/>
      <c r="B900" s="28"/>
      <c r="C900" s="28"/>
      <c r="D900" s="28"/>
      <c r="E900" s="28"/>
    </row>
    <row r="901" spans="1:5" hidden="1" x14ac:dyDescent="0.25">
      <c r="A901" s="173"/>
      <c r="B901" s="28"/>
      <c r="C901" s="28"/>
      <c r="D901" s="28"/>
      <c r="E901" s="28"/>
    </row>
    <row r="902" spans="1:5" hidden="1" x14ac:dyDescent="0.25">
      <c r="A902" s="173"/>
      <c r="B902" s="28"/>
      <c r="C902" s="28"/>
      <c r="D902" s="28"/>
      <c r="E902" s="28"/>
    </row>
    <row r="903" spans="1:5" hidden="1" x14ac:dyDescent="0.25">
      <c r="A903" s="173"/>
      <c r="B903" s="28"/>
      <c r="C903" s="28"/>
      <c r="D903" s="28"/>
      <c r="E903" s="28"/>
    </row>
    <row r="904" spans="1:5" hidden="1" x14ac:dyDescent="0.25">
      <c r="A904" s="173"/>
      <c r="B904" s="28"/>
      <c r="C904" s="28"/>
      <c r="D904" s="28"/>
      <c r="E904" s="28"/>
    </row>
    <row r="905" spans="1:5" hidden="1" x14ac:dyDescent="0.25">
      <c r="A905" s="173"/>
      <c r="B905" s="28"/>
      <c r="C905" s="28"/>
      <c r="D905" s="28"/>
      <c r="E905" s="28"/>
    </row>
    <row r="906" spans="1:5" hidden="1" x14ac:dyDescent="0.25">
      <c r="A906" s="173"/>
      <c r="B906" s="28"/>
      <c r="C906" s="28"/>
      <c r="D906" s="28"/>
      <c r="E906" s="28"/>
    </row>
    <row r="907" spans="1:5" hidden="1" x14ac:dyDescent="0.25">
      <c r="A907" s="173"/>
      <c r="B907" s="28"/>
      <c r="C907" s="28"/>
      <c r="D907" s="28"/>
      <c r="E907" s="28"/>
    </row>
    <row r="908" spans="1:5" hidden="1" x14ac:dyDescent="0.25">
      <c r="A908" s="173"/>
      <c r="B908" s="28"/>
      <c r="C908" s="28"/>
      <c r="D908" s="28"/>
      <c r="E908" s="28"/>
    </row>
    <row r="909" spans="1:5" hidden="1" x14ac:dyDescent="0.25">
      <c r="A909" s="173"/>
      <c r="B909" s="28"/>
      <c r="C909" s="28"/>
      <c r="D909" s="28"/>
      <c r="E909" s="28"/>
    </row>
    <row r="910" spans="1:5" hidden="1" x14ac:dyDescent="0.25">
      <c r="A910" s="173"/>
      <c r="B910" s="28"/>
      <c r="C910" s="28"/>
      <c r="D910" s="28"/>
      <c r="E910" s="28"/>
    </row>
    <row r="911" spans="1:5" hidden="1" x14ac:dyDescent="0.25">
      <c r="A911" s="173"/>
      <c r="B911" s="28"/>
      <c r="C911" s="28"/>
      <c r="D911" s="28"/>
      <c r="E911" s="28"/>
    </row>
    <row r="912" spans="1:5" hidden="1" x14ac:dyDescent="0.25">
      <c r="A912" s="173"/>
      <c r="B912" s="28"/>
      <c r="C912" s="28"/>
      <c r="D912" s="28"/>
      <c r="E912" s="28"/>
    </row>
    <row r="913" spans="1:5" hidden="1" x14ac:dyDescent="0.25">
      <c r="A913" s="173"/>
      <c r="B913" s="28"/>
      <c r="C913" s="28"/>
      <c r="D913" s="28"/>
      <c r="E913" s="28"/>
    </row>
    <row r="914" spans="1:5" hidden="1" x14ac:dyDescent="0.25">
      <c r="A914" s="173"/>
      <c r="B914" s="28"/>
      <c r="C914" s="28"/>
      <c r="D914" s="28"/>
      <c r="E914" s="28"/>
    </row>
    <row r="915" spans="1:5" hidden="1" x14ac:dyDescent="0.25">
      <c r="A915" s="173"/>
      <c r="B915" s="28"/>
      <c r="C915" s="28"/>
      <c r="D915" s="28"/>
      <c r="E915" s="28"/>
    </row>
    <row r="916" spans="1:5" hidden="1" x14ac:dyDescent="0.25">
      <c r="A916" s="173"/>
      <c r="B916" s="28"/>
      <c r="C916" s="28"/>
      <c r="D916" s="28"/>
      <c r="E916" s="28"/>
    </row>
    <row r="917" spans="1:5" hidden="1" x14ac:dyDescent="0.25">
      <c r="A917" s="173"/>
      <c r="B917" s="28"/>
      <c r="C917" s="28"/>
      <c r="D917" s="28"/>
      <c r="E917" s="28"/>
    </row>
    <row r="918" spans="1:5" hidden="1" x14ac:dyDescent="0.25">
      <c r="A918" s="173"/>
      <c r="B918" s="28"/>
      <c r="C918" s="28"/>
      <c r="D918" s="28"/>
      <c r="E918" s="28"/>
    </row>
    <row r="919" spans="1:5" hidden="1" x14ac:dyDescent="0.25">
      <c r="A919" s="173"/>
      <c r="B919" s="28"/>
      <c r="C919" s="28"/>
      <c r="D919" s="28"/>
      <c r="E919" s="28"/>
    </row>
    <row r="920" spans="1:5" hidden="1" x14ac:dyDescent="0.25">
      <c r="A920" s="173"/>
      <c r="B920" s="28"/>
      <c r="C920" s="28"/>
      <c r="D920" s="28"/>
      <c r="E920" s="28"/>
    </row>
    <row r="921" spans="1:5" hidden="1" x14ac:dyDescent="0.25">
      <c r="A921" s="173"/>
      <c r="B921" s="28"/>
      <c r="C921" s="28"/>
      <c r="D921" s="28"/>
      <c r="E921" s="28"/>
    </row>
    <row r="922" spans="1:5" hidden="1" x14ac:dyDescent="0.25">
      <c r="A922" s="173"/>
      <c r="B922" s="28"/>
      <c r="C922" s="28"/>
      <c r="D922" s="28"/>
      <c r="E922" s="28"/>
    </row>
    <row r="923" spans="1:5" hidden="1" x14ac:dyDescent="0.25">
      <c r="A923" s="173"/>
      <c r="B923" s="28"/>
      <c r="C923" s="28"/>
      <c r="D923" s="28"/>
      <c r="E923" s="28"/>
    </row>
    <row r="924" spans="1:5" hidden="1" x14ac:dyDescent="0.25">
      <c r="A924" s="173"/>
      <c r="B924" s="28"/>
      <c r="C924" s="28"/>
      <c r="D924" s="28"/>
      <c r="E924" s="28"/>
    </row>
    <row r="925" spans="1:5" hidden="1" x14ac:dyDescent="0.25">
      <c r="A925" s="173"/>
      <c r="B925" s="28"/>
      <c r="C925" s="28"/>
      <c r="D925" s="28"/>
      <c r="E925" s="28"/>
    </row>
    <row r="926" spans="1:5" hidden="1" x14ac:dyDescent="0.25">
      <c r="A926" s="173"/>
      <c r="B926" s="28"/>
      <c r="C926" s="28"/>
      <c r="D926" s="28"/>
      <c r="E926" s="28"/>
    </row>
    <row r="927" spans="1:5" hidden="1" x14ac:dyDescent="0.25">
      <c r="A927" s="173"/>
      <c r="B927" s="28"/>
      <c r="C927" s="28"/>
      <c r="D927" s="28"/>
      <c r="E927" s="28"/>
    </row>
    <row r="928" spans="1:5" hidden="1" x14ac:dyDescent="0.25">
      <c r="A928" s="173"/>
      <c r="B928" s="28"/>
      <c r="C928" s="28"/>
      <c r="D928" s="28"/>
      <c r="E928" s="28"/>
    </row>
    <row r="929" spans="1:5" hidden="1" x14ac:dyDescent="0.25">
      <c r="A929" s="173"/>
      <c r="B929" s="28"/>
      <c r="C929" s="28"/>
      <c r="D929" s="28"/>
      <c r="E929" s="28"/>
    </row>
    <row r="930" spans="1:5" hidden="1" x14ac:dyDescent="0.25">
      <c r="A930" s="173"/>
      <c r="B930" s="28"/>
      <c r="C930" s="28"/>
      <c r="D930" s="28"/>
      <c r="E930" s="28"/>
    </row>
    <row r="931" spans="1:5" hidden="1" x14ac:dyDescent="0.25">
      <c r="A931" s="173"/>
      <c r="B931" s="28"/>
      <c r="C931" s="28"/>
      <c r="D931" s="28"/>
      <c r="E931" s="28"/>
    </row>
    <row r="932" spans="1:5" hidden="1" x14ac:dyDescent="0.25">
      <c r="A932" s="173"/>
      <c r="B932" s="28"/>
      <c r="C932" s="28"/>
      <c r="D932" s="28"/>
      <c r="E932" s="28"/>
    </row>
    <row r="933" spans="1:5" hidden="1" x14ac:dyDescent="0.25">
      <c r="A933" s="173"/>
      <c r="B933" s="28"/>
      <c r="C933" s="28"/>
      <c r="D933" s="28"/>
      <c r="E933" s="28"/>
    </row>
    <row r="934" spans="1:5" hidden="1" x14ac:dyDescent="0.25">
      <c r="A934" s="173"/>
      <c r="B934" s="28"/>
      <c r="C934" s="28"/>
      <c r="D934" s="28"/>
      <c r="E934" s="28"/>
    </row>
    <row r="935" spans="1:5" hidden="1" x14ac:dyDescent="0.25">
      <c r="A935" s="173"/>
      <c r="B935" s="28"/>
      <c r="C935" s="28"/>
      <c r="D935" s="28"/>
      <c r="E935" s="28"/>
    </row>
    <row r="936" spans="1:5" hidden="1" x14ac:dyDescent="0.25">
      <c r="A936" s="173"/>
      <c r="B936" s="28"/>
      <c r="C936" s="28"/>
      <c r="D936" s="28"/>
      <c r="E936" s="28"/>
    </row>
    <row r="937" spans="1:5" hidden="1" x14ac:dyDescent="0.25">
      <c r="A937" s="173"/>
      <c r="B937" s="28"/>
      <c r="C937" s="28"/>
      <c r="D937" s="28"/>
      <c r="E937" s="28"/>
    </row>
    <row r="938" spans="1:5" hidden="1" x14ac:dyDescent="0.25">
      <c r="A938" s="173"/>
      <c r="B938" s="28"/>
      <c r="C938" s="28"/>
      <c r="D938" s="28"/>
      <c r="E938" s="28"/>
    </row>
    <row r="939" spans="1:5" hidden="1" x14ac:dyDescent="0.25">
      <c r="A939" s="173"/>
      <c r="B939" s="28"/>
      <c r="C939" s="28"/>
      <c r="D939" s="28"/>
      <c r="E939" s="28"/>
    </row>
    <row r="940" spans="1:5" hidden="1" x14ac:dyDescent="0.25">
      <c r="A940" s="173"/>
      <c r="B940" s="28"/>
      <c r="C940" s="28"/>
      <c r="D940" s="28"/>
      <c r="E940" s="28"/>
    </row>
    <row r="941" spans="1:5" hidden="1" x14ac:dyDescent="0.25">
      <c r="A941" s="173"/>
      <c r="B941" s="28"/>
      <c r="C941" s="28"/>
      <c r="D941" s="28"/>
      <c r="E941" s="28"/>
    </row>
    <row r="942" spans="1:5" hidden="1" x14ac:dyDescent="0.25">
      <c r="A942" s="173"/>
      <c r="B942" s="28"/>
      <c r="C942" s="28"/>
      <c r="D942" s="28"/>
      <c r="E942" s="28"/>
    </row>
    <row r="943" spans="1:5" hidden="1" x14ac:dyDescent="0.25">
      <c r="A943" s="173"/>
      <c r="B943" s="28"/>
      <c r="C943" s="28"/>
      <c r="D943" s="28"/>
      <c r="E943" s="28"/>
    </row>
    <row r="944" spans="1:5" hidden="1" x14ac:dyDescent="0.25">
      <c r="A944" s="173"/>
      <c r="B944" s="28"/>
      <c r="C944" s="28"/>
      <c r="D944" s="28"/>
      <c r="E944" s="28"/>
    </row>
    <row r="945" spans="1:5" hidden="1" x14ac:dyDescent="0.25">
      <c r="A945" s="173"/>
      <c r="B945" s="28"/>
      <c r="C945" s="28"/>
      <c r="D945" s="28"/>
      <c r="E945" s="28"/>
    </row>
    <row r="946" spans="1:5" hidden="1" x14ac:dyDescent="0.25">
      <c r="A946" s="173"/>
      <c r="B946" s="28"/>
      <c r="C946" s="28"/>
      <c r="D946" s="28"/>
      <c r="E946" s="28"/>
    </row>
    <row r="947" spans="1:5" hidden="1" x14ac:dyDescent="0.25">
      <c r="A947" s="173"/>
      <c r="B947" s="28"/>
      <c r="C947" s="28"/>
      <c r="D947" s="28"/>
      <c r="E947" s="28"/>
    </row>
    <row r="948" spans="1:5" hidden="1" x14ac:dyDescent="0.25">
      <c r="A948" s="173"/>
      <c r="B948" s="28"/>
      <c r="C948" s="28"/>
      <c r="D948" s="28"/>
      <c r="E948" s="28"/>
    </row>
    <row r="949" spans="1:5" hidden="1" x14ac:dyDescent="0.25">
      <c r="A949" s="173"/>
      <c r="B949" s="28"/>
      <c r="C949" s="28"/>
      <c r="D949" s="28"/>
      <c r="E949" s="28"/>
    </row>
    <row r="950" spans="1:5" hidden="1" x14ac:dyDescent="0.25">
      <c r="A950" s="173"/>
      <c r="B950" s="28"/>
      <c r="C950" s="28"/>
      <c r="D950" s="28"/>
      <c r="E950" s="28"/>
    </row>
    <row r="951" spans="1:5" hidden="1" x14ac:dyDescent="0.25">
      <c r="A951" s="173"/>
      <c r="B951" s="28"/>
      <c r="C951" s="28"/>
      <c r="D951" s="28"/>
      <c r="E951" s="28"/>
    </row>
    <row r="952" spans="1:5" hidden="1" x14ac:dyDescent="0.25">
      <c r="A952" s="173"/>
      <c r="B952" s="28"/>
      <c r="C952" s="28"/>
      <c r="D952" s="28"/>
      <c r="E952" s="28"/>
    </row>
    <row r="953" spans="1:5" hidden="1" x14ac:dyDescent="0.25">
      <c r="A953" s="173"/>
      <c r="B953" s="28"/>
      <c r="C953" s="28"/>
      <c r="D953" s="28"/>
      <c r="E953" s="28"/>
    </row>
    <row r="954" spans="1:5" hidden="1" x14ac:dyDescent="0.25">
      <c r="A954" s="173"/>
      <c r="B954" s="28"/>
      <c r="C954" s="28"/>
      <c r="D954" s="28"/>
      <c r="E954" s="28"/>
    </row>
    <row r="955" spans="1:5" hidden="1" x14ac:dyDescent="0.25">
      <c r="A955" s="173"/>
      <c r="B955" s="28"/>
      <c r="C955" s="28"/>
      <c r="D955" s="28"/>
      <c r="E955" s="28"/>
    </row>
    <row r="956" spans="1:5" hidden="1" x14ac:dyDescent="0.25">
      <c r="A956" s="173"/>
      <c r="B956" s="28"/>
      <c r="C956" s="28"/>
      <c r="D956" s="28"/>
      <c r="E956" s="28"/>
    </row>
    <row r="957" spans="1:5" hidden="1" x14ac:dyDescent="0.25">
      <c r="A957" s="173"/>
      <c r="B957" s="28"/>
      <c r="C957" s="28"/>
      <c r="D957" s="28"/>
      <c r="E957" s="28"/>
    </row>
    <row r="958" spans="1:5" hidden="1" x14ac:dyDescent="0.25">
      <c r="A958" s="173"/>
      <c r="B958" s="28"/>
      <c r="C958" s="28"/>
      <c r="D958" s="28"/>
      <c r="E958" s="28"/>
    </row>
    <row r="959" spans="1:5" hidden="1" x14ac:dyDescent="0.25">
      <c r="A959" s="173"/>
      <c r="B959" s="28"/>
      <c r="C959" s="28"/>
      <c r="D959" s="28"/>
      <c r="E959" s="28"/>
    </row>
    <row r="960" spans="1:5" hidden="1" x14ac:dyDescent="0.25">
      <c r="A960" s="173"/>
      <c r="B960" s="28"/>
      <c r="C960" s="28"/>
      <c r="D960" s="28"/>
      <c r="E960" s="28"/>
    </row>
    <row r="961" spans="1:5" hidden="1" x14ac:dyDescent="0.25">
      <c r="A961" s="173"/>
      <c r="B961" s="28"/>
      <c r="C961" s="28"/>
      <c r="D961" s="28"/>
      <c r="E961" s="28"/>
    </row>
    <row r="962" spans="1:5" hidden="1" x14ac:dyDescent="0.25">
      <c r="A962" s="173"/>
      <c r="B962" s="28"/>
      <c r="C962" s="28"/>
      <c r="D962" s="28"/>
      <c r="E962" s="28"/>
    </row>
    <row r="963" spans="1:5" hidden="1" x14ac:dyDescent="0.25">
      <c r="A963" s="173"/>
      <c r="B963" s="28"/>
      <c r="C963" s="28"/>
      <c r="D963" s="28"/>
      <c r="E963" s="28"/>
    </row>
    <row r="964" spans="1:5" hidden="1" x14ac:dyDescent="0.25">
      <c r="A964" s="173"/>
      <c r="B964" s="28"/>
      <c r="C964" s="28"/>
      <c r="D964" s="28"/>
      <c r="E964" s="28"/>
    </row>
    <row r="965" spans="1:5" hidden="1" x14ac:dyDescent="0.25">
      <c r="A965" s="173"/>
      <c r="B965" s="28"/>
      <c r="C965" s="28"/>
      <c r="D965" s="28"/>
      <c r="E965" s="28"/>
    </row>
    <row r="966" spans="1:5" hidden="1" x14ac:dyDescent="0.25">
      <c r="A966" s="173"/>
      <c r="B966" s="28"/>
      <c r="C966" s="28"/>
      <c r="D966" s="28"/>
      <c r="E966" s="28"/>
    </row>
    <row r="967" spans="1:5" hidden="1" x14ac:dyDescent="0.25">
      <c r="A967" s="173"/>
      <c r="B967" s="28"/>
      <c r="C967" s="28"/>
      <c r="D967" s="28"/>
      <c r="E967" s="28"/>
    </row>
    <row r="968" spans="1:5" hidden="1" x14ac:dyDescent="0.25">
      <c r="A968" s="173"/>
      <c r="B968" s="28"/>
      <c r="C968" s="28"/>
      <c r="D968" s="28"/>
      <c r="E968" s="28"/>
    </row>
    <row r="969" spans="1:5" hidden="1" x14ac:dyDescent="0.25">
      <c r="A969" s="173"/>
      <c r="B969" s="28"/>
      <c r="C969" s="28"/>
      <c r="D969" s="28"/>
      <c r="E969" s="28"/>
    </row>
    <row r="970" spans="1:5" hidden="1" x14ac:dyDescent="0.25">
      <c r="A970" s="173"/>
      <c r="B970" s="28"/>
      <c r="C970" s="28"/>
      <c r="D970" s="28"/>
      <c r="E970" s="28"/>
    </row>
    <row r="971" spans="1:5" hidden="1" x14ac:dyDescent="0.25">
      <c r="A971" s="173"/>
      <c r="B971" s="28"/>
      <c r="C971" s="28"/>
      <c r="D971" s="28"/>
      <c r="E971" s="28"/>
    </row>
    <row r="972" spans="1:5" hidden="1" x14ac:dyDescent="0.25">
      <c r="A972" s="173"/>
      <c r="B972" s="28"/>
      <c r="C972" s="28"/>
      <c r="D972" s="28"/>
      <c r="E972" s="28"/>
    </row>
    <row r="973" spans="1:5" hidden="1" x14ac:dyDescent="0.25">
      <c r="A973" s="173"/>
      <c r="B973" s="28"/>
      <c r="C973" s="28"/>
      <c r="D973" s="28"/>
      <c r="E973" s="28"/>
    </row>
    <row r="974" spans="1:5" hidden="1" x14ac:dyDescent="0.25">
      <c r="A974" s="173"/>
      <c r="B974" s="28"/>
      <c r="C974" s="28"/>
      <c r="D974" s="28"/>
      <c r="E974" s="28"/>
    </row>
    <row r="975" spans="1:5" hidden="1" x14ac:dyDescent="0.25">
      <c r="A975" s="173"/>
      <c r="B975" s="28"/>
      <c r="C975" s="28"/>
      <c r="D975" s="28"/>
      <c r="E975" s="28"/>
    </row>
    <row r="976" spans="1:5" hidden="1" x14ac:dyDescent="0.25">
      <c r="A976" s="173"/>
      <c r="B976" s="28"/>
      <c r="C976" s="28"/>
      <c r="D976" s="28"/>
      <c r="E976" s="28"/>
    </row>
    <row r="977" spans="1:5" hidden="1" x14ac:dyDescent="0.25">
      <c r="A977" s="173"/>
      <c r="B977" s="28"/>
      <c r="C977" s="28"/>
      <c r="D977" s="28"/>
      <c r="E977" s="28"/>
    </row>
    <row r="978" spans="1:5" hidden="1" x14ac:dyDescent="0.25">
      <c r="A978" s="173"/>
      <c r="B978" s="28"/>
      <c r="C978" s="28"/>
      <c r="D978" s="28"/>
      <c r="E978" s="28"/>
    </row>
    <row r="979" spans="1:5" hidden="1" x14ac:dyDescent="0.25">
      <c r="A979" s="173"/>
      <c r="B979" s="28"/>
      <c r="C979" s="28"/>
      <c r="D979" s="28"/>
      <c r="E979" s="28"/>
    </row>
    <row r="980" spans="1:5" hidden="1" x14ac:dyDescent="0.25">
      <c r="A980" s="173"/>
      <c r="B980" s="28"/>
      <c r="C980" s="28"/>
      <c r="D980" s="28"/>
      <c r="E980" s="28"/>
    </row>
    <row r="981" spans="1:5" hidden="1" x14ac:dyDescent="0.25">
      <c r="A981" s="173"/>
      <c r="B981" s="28"/>
      <c r="C981" s="28"/>
      <c r="D981" s="28"/>
      <c r="E981" s="28"/>
    </row>
    <row r="982" spans="1:5" hidden="1" x14ac:dyDescent="0.25">
      <c r="A982" s="173"/>
      <c r="B982" s="28"/>
      <c r="C982" s="28"/>
      <c r="D982" s="28"/>
      <c r="E982" s="28"/>
    </row>
    <row r="983" spans="1:5" hidden="1" x14ac:dyDescent="0.25">
      <c r="A983" s="173"/>
      <c r="B983" s="28"/>
      <c r="C983" s="28"/>
      <c r="D983" s="28"/>
      <c r="E983" s="28"/>
    </row>
    <row r="984" spans="1:5" hidden="1" x14ac:dyDescent="0.25">
      <c r="A984" s="173"/>
      <c r="B984" s="28"/>
      <c r="C984" s="28"/>
      <c r="D984" s="28"/>
      <c r="E984" s="28"/>
    </row>
    <row r="985" spans="1:5" hidden="1" x14ac:dyDescent="0.25">
      <c r="A985" s="173"/>
      <c r="B985" s="28"/>
      <c r="C985" s="28"/>
      <c r="D985" s="28"/>
      <c r="E985" s="28"/>
    </row>
    <row r="986" spans="1:5" hidden="1" x14ac:dyDescent="0.25">
      <c r="A986" s="173"/>
      <c r="B986" s="28"/>
      <c r="C986" s="28"/>
      <c r="D986" s="28"/>
      <c r="E986" s="28"/>
    </row>
    <row r="987" spans="1:5" hidden="1" x14ac:dyDescent="0.25">
      <c r="A987" s="173"/>
      <c r="B987" s="28"/>
      <c r="C987" s="28"/>
      <c r="D987" s="28"/>
      <c r="E987" s="28"/>
    </row>
    <row r="988" spans="1:5" hidden="1" x14ac:dyDescent="0.25">
      <c r="A988" s="173"/>
      <c r="B988" s="28"/>
      <c r="C988" s="28"/>
      <c r="D988" s="28"/>
      <c r="E988" s="28"/>
    </row>
    <row r="989" spans="1:5" hidden="1" x14ac:dyDescent="0.25">
      <c r="A989" s="173"/>
      <c r="B989" s="28"/>
      <c r="C989" s="28"/>
      <c r="D989" s="28"/>
      <c r="E989" s="28"/>
    </row>
    <row r="990" spans="1:5" hidden="1" x14ac:dyDescent="0.25">
      <c r="A990" s="173"/>
      <c r="B990" s="28"/>
      <c r="C990" s="28"/>
      <c r="D990" s="28"/>
      <c r="E990" s="28"/>
    </row>
    <row r="991" spans="1:5" hidden="1" x14ac:dyDescent="0.25">
      <c r="A991" s="173"/>
      <c r="B991" s="28"/>
      <c r="C991" s="28"/>
      <c r="D991" s="28"/>
      <c r="E991" s="28"/>
    </row>
    <row r="992" spans="1:5" hidden="1" x14ac:dyDescent="0.25">
      <c r="A992" s="173"/>
      <c r="B992" s="28"/>
      <c r="C992" s="28"/>
      <c r="D992" s="28"/>
      <c r="E992" s="28"/>
    </row>
    <row r="993" spans="1:5" hidden="1" x14ac:dyDescent="0.25">
      <c r="A993" s="173"/>
      <c r="B993" s="28"/>
      <c r="C993" s="28"/>
      <c r="D993" s="28"/>
      <c r="E993" s="28"/>
    </row>
    <row r="994" spans="1:5" hidden="1" x14ac:dyDescent="0.25">
      <c r="A994" s="173"/>
      <c r="B994" s="28"/>
      <c r="C994" s="28"/>
      <c r="D994" s="28"/>
      <c r="E994" s="28"/>
    </row>
    <row r="995" spans="1:5" hidden="1" x14ac:dyDescent="0.25">
      <c r="A995" s="173"/>
      <c r="B995" s="28"/>
      <c r="C995" s="28"/>
      <c r="D995" s="28"/>
      <c r="E995" s="28"/>
    </row>
    <row r="996" spans="1:5" hidden="1" x14ac:dyDescent="0.25">
      <c r="A996" s="173"/>
      <c r="B996" s="28"/>
      <c r="C996" s="28"/>
      <c r="D996" s="28"/>
      <c r="E996" s="28"/>
    </row>
    <row r="997" spans="1:5" hidden="1" x14ac:dyDescent="0.25">
      <c r="A997" s="173"/>
      <c r="B997" s="28"/>
      <c r="C997" s="28"/>
      <c r="D997" s="28"/>
      <c r="E997" s="28"/>
    </row>
    <row r="998" spans="1:5" hidden="1" x14ac:dyDescent="0.25">
      <c r="A998" s="173"/>
      <c r="B998" s="28"/>
      <c r="C998" s="28"/>
      <c r="D998" s="28"/>
      <c r="E998" s="28"/>
    </row>
    <row r="999" spans="1:5" hidden="1" x14ac:dyDescent="0.25">
      <c r="A999" s="173"/>
      <c r="B999" s="28"/>
      <c r="C999" s="28"/>
      <c r="D999" s="28"/>
      <c r="E999" s="28"/>
    </row>
    <row r="1000" spans="1:5" hidden="1" x14ac:dyDescent="0.25">
      <c r="A1000" s="173"/>
      <c r="B1000" s="28"/>
      <c r="C1000" s="28"/>
      <c r="D1000" s="28"/>
      <c r="E1000" s="28"/>
    </row>
    <row r="1001" spans="1:5" hidden="1" x14ac:dyDescent="0.25">
      <c r="A1001" s="173"/>
      <c r="B1001" s="28"/>
      <c r="C1001" s="28"/>
      <c r="D1001" s="28"/>
      <c r="E1001" s="28"/>
    </row>
    <row r="1002" spans="1:5" hidden="1" x14ac:dyDescent="0.25">
      <c r="A1002" s="173"/>
      <c r="B1002" s="28"/>
      <c r="C1002" s="28"/>
      <c r="D1002" s="28"/>
      <c r="E1002" s="28"/>
    </row>
    <row r="1003" spans="1:5" hidden="1" x14ac:dyDescent="0.25">
      <c r="A1003" s="173"/>
      <c r="B1003" s="28"/>
      <c r="C1003" s="28"/>
      <c r="D1003" s="28"/>
      <c r="E1003" s="28"/>
    </row>
    <row r="1004" spans="1:5" hidden="1" x14ac:dyDescent="0.25">
      <c r="A1004" s="173"/>
      <c r="B1004" s="28"/>
      <c r="C1004" s="28"/>
      <c r="D1004" s="28"/>
      <c r="E1004" s="28"/>
    </row>
    <row r="1005" spans="1:5" hidden="1" x14ac:dyDescent="0.25">
      <c r="A1005" s="173"/>
      <c r="B1005" s="28"/>
      <c r="C1005" s="28"/>
      <c r="D1005" s="28"/>
      <c r="E1005" s="28"/>
    </row>
    <row r="1006" spans="1:5" hidden="1" x14ac:dyDescent="0.25">
      <c r="A1006" s="173"/>
      <c r="B1006" s="28"/>
      <c r="C1006" s="28"/>
      <c r="D1006" s="28"/>
      <c r="E1006" s="28"/>
    </row>
    <row r="1007" spans="1:5" hidden="1" x14ac:dyDescent="0.25">
      <c r="A1007" s="173"/>
      <c r="B1007" s="28"/>
      <c r="C1007" s="28"/>
      <c r="D1007" s="28"/>
      <c r="E1007" s="28"/>
    </row>
    <row r="1008" spans="1:5" hidden="1" x14ac:dyDescent="0.25">
      <c r="A1008" s="173"/>
      <c r="B1008" s="28"/>
      <c r="C1008" s="28"/>
      <c r="D1008" s="28"/>
      <c r="E1008" s="28"/>
    </row>
    <row r="1009" spans="1:5" hidden="1" x14ac:dyDescent="0.25">
      <c r="A1009" s="173"/>
      <c r="B1009" s="28"/>
      <c r="C1009" s="28"/>
      <c r="D1009" s="28"/>
      <c r="E1009" s="28"/>
    </row>
    <row r="1010" spans="1:5" hidden="1" x14ac:dyDescent="0.25">
      <c r="A1010" s="173"/>
      <c r="B1010" s="28"/>
      <c r="C1010" s="28"/>
      <c r="D1010" s="28"/>
      <c r="E1010" s="28"/>
    </row>
    <row r="1011" spans="1:5" hidden="1" x14ac:dyDescent="0.25">
      <c r="A1011" s="173"/>
      <c r="B1011" s="28"/>
      <c r="C1011" s="28"/>
      <c r="D1011" s="28"/>
      <c r="E1011" s="28"/>
    </row>
    <row r="1012" spans="1:5" hidden="1" x14ac:dyDescent="0.25">
      <c r="A1012" s="173"/>
      <c r="B1012" s="28"/>
      <c r="C1012" s="28"/>
      <c r="D1012" s="28"/>
      <c r="E1012" s="28"/>
    </row>
    <row r="1013" spans="1:5" hidden="1" x14ac:dyDescent="0.25">
      <c r="A1013" s="173"/>
      <c r="B1013" s="28"/>
      <c r="C1013" s="28"/>
      <c r="D1013" s="28"/>
      <c r="E1013" s="28"/>
    </row>
    <row r="1014" spans="1:5" hidden="1" x14ac:dyDescent="0.25">
      <c r="A1014" s="173"/>
      <c r="B1014" s="28"/>
      <c r="C1014" s="28"/>
      <c r="D1014" s="28"/>
      <c r="E1014" s="28"/>
    </row>
    <row r="1015" spans="1:5" hidden="1" x14ac:dyDescent="0.25">
      <c r="A1015" s="173"/>
      <c r="B1015" s="28"/>
      <c r="C1015" s="28"/>
      <c r="D1015" s="28"/>
      <c r="E1015" s="28"/>
    </row>
    <row r="1016" spans="1:5" hidden="1" x14ac:dyDescent="0.25">
      <c r="A1016" s="173"/>
      <c r="B1016" s="28"/>
      <c r="C1016" s="28"/>
      <c r="D1016" s="28"/>
      <c r="E1016" s="28"/>
    </row>
    <row r="1017" spans="1:5" hidden="1" x14ac:dyDescent="0.25">
      <c r="A1017" s="173"/>
      <c r="B1017" s="28"/>
      <c r="C1017" s="28"/>
      <c r="D1017" s="28"/>
      <c r="E1017" s="28"/>
    </row>
    <row r="1018" spans="1:5" hidden="1" x14ac:dyDescent="0.25">
      <c r="A1018" s="173"/>
      <c r="B1018" s="28"/>
      <c r="C1018" s="28"/>
      <c r="D1018" s="28"/>
      <c r="E1018" s="28"/>
    </row>
    <row r="1019" spans="1:5" hidden="1" x14ac:dyDescent="0.25">
      <c r="A1019" s="173"/>
      <c r="B1019" s="28"/>
      <c r="C1019" s="28"/>
      <c r="D1019" s="28"/>
      <c r="E1019" s="28"/>
    </row>
    <row r="1020" spans="1:5" hidden="1" x14ac:dyDescent="0.25">
      <c r="A1020" s="173"/>
      <c r="B1020" s="28"/>
      <c r="C1020" s="28"/>
      <c r="D1020" s="28"/>
      <c r="E1020" s="28"/>
    </row>
    <row r="1021" spans="1:5" hidden="1" x14ac:dyDescent="0.25">
      <c r="A1021" s="173"/>
      <c r="B1021" s="28"/>
      <c r="C1021" s="28"/>
      <c r="D1021" s="28"/>
      <c r="E1021" s="28"/>
    </row>
    <row r="1022" spans="1:5" hidden="1" x14ac:dyDescent="0.25">
      <c r="A1022" s="173"/>
      <c r="B1022" s="28"/>
      <c r="C1022" s="28"/>
      <c r="D1022" s="28"/>
      <c r="E1022" s="28"/>
    </row>
    <row r="1023" spans="1:5" hidden="1" x14ac:dyDescent="0.25">
      <c r="A1023" s="173"/>
      <c r="B1023" s="28"/>
      <c r="C1023" s="28"/>
      <c r="D1023" s="28"/>
      <c r="E1023" s="28"/>
    </row>
    <row r="1024" spans="1:5" hidden="1" x14ac:dyDescent="0.25">
      <c r="A1024" s="173"/>
      <c r="B1024" s="28"/>
      <c r="C1024" s="28"/>
      <c r="D1024" s="28"/>
      <c r="E1024" s="28"/>
    </row>
    <row r="1025" spans="1:5" hidden="1" x14ac:dyDescent="0.25">
      <c r="A1025" s="173"/>
      <c r="B1025" s="28"/>
      <c r="C1025" s="28"/>
      <c r="D1025" s="28"/>
      <c r="E1025" s="28"/>
    </row>
    <row r="1026" spans="1:5" hidden="1" x14ac:dyDescent="0.25">
      <c r="A1026" s="173"/>
      <c r="B1026" s="28"/>
      <c r="C1026" s="28"/>
      <c r="D1026" s="28"/>
      <c r="E1026" s="28"/>
    </row>
    <row r="1027" spans="1:5" hidden="1" x14ac:dyDescent="0.25">
      <c r="A1027" s="173"/>
      <c r="B1027" s="28"/>
      <c r="C1027" s="28"/>
      <c r="D1027" s="28"/>
      <c r="E1027" s="28"/>
    </row>
    <row r="1028" spans="1:5" hidden="1" x14ac:dyDescent="0.25">
      <c r="A1028" s="173"/>
      <c r="B1028" s="28"/>
      <c r="C1028" s="28"/>
      <c r="D1028" s="28"/>
      <c r="E1028" s="28"/>
    </row>
    <row r="1029" spans="1:5" hidden="1" x14ac:dyDescent="0.25">
      <c r="A1029" s="173"/>
      <c r="B1029" s="28"/>
      <c r="C1029" s="28"/>
      <c r="D1029" s="28"/>
      <c r="E1029" s="28"/>
    </row>
    <row r="1030" spans="1:5" hidden="1" x14ac:dyDescent="0.25">
      <c r="A1030" s="173"/>
      <c r="B1030" s="28"/>
      <c r="C1030" s="28"/>
      <c r="D1030" s="28"/>
      <c r="E1030" s="28"/>
    </row>
    <row r="1031" spans="1:5" hidden="1" x14ac:dyDescent="0.25">
      <c r="A1031" s="173"/>
      <c r="B1031" s="28"/>
      <c r="C1031" s="28"/>
      <c r="D1031" s="28"/>
      <c r="E1031" s="28"/>
    </row>
    <row r="1032" spans="1:5" hidden="1" x14ac:dyDescent="0.25">
      <c r="A1032" s="173"/>
      <c r="B1032" s="28"/>
      <c r="C1032" s="28"/>
      <c r="D1032" s="28"/>
      <c r="E1032" s="28"/>
    </row>
    <row r="1033" spans="1:5" hidden="1" x14ac:dyDescent="0.25">
      <c r="A1033" s="173"/>
      <c r="B1033" s="28"/>
      <c r="C1033" s="28"/>
      <c r="D1033" s="28"/>
      <c r="E1033" s="28"/>
    </row>
    <row r="1034" spans="1:5" hidden="1" x14ac:dyDescent="0.25">
      <c r="A1034" s="173"/>
      <c r="B1034" s="28"/>
      <c r="C1034" s="28"/>
      <c r="D1034" s="28"/>
      <c r="E1034" s="28"/>
    </row>
    <row r="1035" spans="1:5" hidden="1" x14ac:dyDescent="0.25">
      <c r="A1035" s="173"/>
      <c r="B1035" s="28"/>
      <c r="C1035" s="28"/>
      <c r="D1035" s="28"/>
      <c r="E1035" s="28"/>
    </row>
    <row r="1036" spans="1:5" hidden="1" x14ac:dyDescent="0.25">
      <c r="A1036" s="173"/>
      <c r="B1036" s="28"/>
      <c r="C1036" s="28"/>
      <c r="D1036" s="28"/>
      <c r="E1036" s="28"/>
    </row>
    <row r="1037" spans="1:5" hidden="1" x14ac:dyDescent="0.25">
      <c r="A1037" s="173"/>
      <c r="B1037" s="28"/>
      <c r="C1037" s="28"/>
      <c r="D1037" s="28"/>
      <c r="E1037" s="28"/>
    </row>
    <row r="1038" spans="1:5" hidden="1" x14ac:dyDescent="0.25">
      <c r="A1038" s="173"/>
      <c r="B1038" s="28"/>
      <c r="C1038" s="28"/>
      <c r="D1038" s="28"/>
      <c r="E1038" s="28"/>
    </row>
    <row r="1039" spans="1:5" hidden="1" x14ac:dyDescent="0.25">
      <c r="A1039" s="173"/>
      <c r="B1039" s="28"/>
      <c r="C1039" s="28"/>
      <c r="D1039" s="28"/>
      <c r="E1039" s="28"/>
    </row>
    <row r="1040" spans="1:5" hidden="1" x14ac:dyDescent="0.25">
      <c r="A1040" s="173"/>
      <c r="B1040" s="28"/>
      <c r="C1040" s="28"/>
      <c r="D1040" s="28"/>
      <c r="E1040" s="28"/>
    </row>
    <row r="1041" spans="1:5" hidden="1" x14ac:dyDescent="0.25">
      <c r="A1041" s="173"/>
      <c r="B1041" s="28"/>
      <c r="C1041" s="28"/>
      <c r="D1041" s="28"/>
      <c r="E1041" s="28"/>
    </row>
    <row r="1042" spans="1:5" hidden="1" x14ac:dyDescent="0.25">
      <c r="A1042" s="173"/>
      <c r="B1042" s="28"/>
      <c r="C1042" s="28"/>
      <c r="D1042" s="28"/>
      <c r="E1042" s="28"/>
    </row>
    <row r="1043" spans="1:5" hidden="1" x14ac:dyDescent="0.25">
      <c r="A1043" s="173"/>
      <c r="B1043" s="28"/>
      <c r="C1043" s="28"/>
      <c r="D1043" s="28"/>
      <c r="E1043" s="28"/>
    </row>
    <row r="1044" spans="1:5" hidden="1" x14ac:dyDescent="0.25">
      <c r="A1044" s="173"/>
      <c r="B1044" s="28"/>
      <c r="C1044" s="28"/>
      <c r="D1044" s="28"/>
      <c r="E1044" s="28"/>
    </row>
    <row r="1045" spans="1:5" hidden="1" x14ac:dyDescent="0.25">
      <c r="A1045" s="173"/>
      <c r="B1045" s="28"/>
      <c r="C1045" s="28"/>
      <c r="D1045" s="28"/>
      <c r="E1045" s="28"/>
    </row>
    <row r="1046" spans="1:5" hidden="1" x14ac:dyDescent="0.25">
      <c r="A1046" s="173"/>
      <c r="B1046" s="28"/>
      <c r="C1046" s="28"/>
      <c r="D1046" s="28"/>
      <c r="E1046" s="28"/>
    </row>
    <row r="1047" spans="1:5" hidden="1" x14ac:dyDescent="0.25">
      <c r="A1047" s="173"/>
      <c r="B1047" s="28"/>
      <c r="C1047" s="28"/>
      <c r="D1047" s="28"/>
      <c r="E1047" s="28"/>
    </row>
    <row r="1048" spans="1:5" hidden="1" x14ac:dyDescent="0.25">
      <c r="A1048" s="173"/>
      <c r="B1048" s="28"/>
      <c r="C1048" s="28"/>
      <c r="D1048" s="28"/>
      <c r="E1048" s="28"/>
    </row>
    <row r="1049" spans="1:5" hidden="1" x14ac:dyDescent="0.25">
      <c r="A1049" s="173"/>
      <c r="B1049" s="28"/>
      <c r="C1049" s="28"/>
      <c r="D1049" s="28"/>
      <c r="E1049" s="28"/>
    </row>
    <row r="1050" spans="1:5" hidden="1" x14ac:dyDescent="0.25">
      <c r="A1050" s="173"/>
      <c r="B1050" s="28"/>
      <c r="C1050" s="28"/>
      <c r="D1050" s="28"/>
      <c r="E1050" s="28"/>
    </row>
    <row r="1051" spans="1:5" hidden="1" x14ac:dyDescent="0.25">
      <c r="A1051" s="173"/>
      <c r="B1051" s="28"/>
      <c r="C1051" s="28"/>
      <c r="D1051" s="28"/>
      <c r="E1051" s="28"/>
    </row>
    <row r="1052" spans="1:5" hidden="1" x14ac:dyDescent="0.25">
      <c r="A1052" s="173"/>
      <c r="B1052" s="28"/>
      <c r="C1052" s="28"/>
      <c r="D1052" s="28"/>
      <c r="E1052" s="28"/>
    </row>
    <row r="1053" spans="1:5" hidden="1" x14ac:dyDescent="0.25">
      <c r="A1053" s="173"/>
      <c r="B1053" s="28"/>
      <c r="C1053" s="28"/>
      <c r="D1053" s="28"/>
      <c r="E1053" s="28"/>
    </row>
    <row r="1054" spans="1:5" hidden="1" x14ac:dyDescent="0.25">
      <c r="A1054" s="173"/>
      <c r="B1054" s="28"/>
      <c r="C1054" s="28"/>
      <c r="D1054" s="28"/>
      <c r="E1054" s="28"/>
    </row>
    <row r="1055" spans="1:5" hidden="1" x14ac:dyDescent="0.25">
      <c r="A1055" s="173"/>
      <c r="B1055" s="28"/>
      <c r="C1055" s="28"/>
      <c r="D1055" s="28"/>
      <c r="E1055" s="28"/>
    </row>
    <row r="1056" spans="1:5" hidden="1" x14ac:dyDescent="0.25">
      <c r="A1056" s="173"/>
      <c r="B1056" s="28"/>
      <c r="C1056" s="28"/>
      <c r="D1056" s="28"/>
      <c r="E1056" s="28"/>
    </row>
    <row r="1057" spans="1:5" hidden="1" x14ac:dyDescent="0.25">
      <c r="A1057" s="173"/>
      <c r="B1057" s="28"/>
      <c r="C1057" s="28"/>
      <c r="D1057" s="28"/>
      <c r="E1057" s="28"/>
    </row>
    <row r="1058" spans="1:5" hidden="1" x14ac:dyDescent="0.25">
      <c r="A1058" s="173"/>
      <c r="B1058" s="28"/>
      <c r="C1058" s="28"/>
      <c r="D1058" s="28"/>
      <c r="E1058" s="28"/>
    </row>
    <row r="1059" spans="1:5" hidden="1" x14ac:dyDescent="0.25">
      <c r="A1059" s="173"/>
      <c r="B1059" s="28"/>
      <c r="C1059" s="28"/>
      <c r="D1059" s="28"/>
      <c r="E1059" s="28"/>
    </row>
    <row r="1060" spans="1:5" hidden="1" x14ac:dyDescent="0.25">
      <c r="A1060" s="173"/>
      <c r="B1060" s="28"/>
      <c r="C1060" s="28"/>
      <c r="D1060" s="28"/>
      <c r="E1060" s="28"/>
    </row>
    <row r="1061" spans="1:5" hidden="1" x14ac:dyDescent="0.25">
      <c r="A1061" s="173"/>
      <c r="B1061" s="28"/>
      <c r="C1061" s="28"/>
      <c r="D1061" s="28"/>
      <c r="E1061" s="28"/>
    </row>
    <row r="1062" spans="1:5" hidden="1" x14ac:dyDescent="0.25">
      <c r="A1062" s="173"/>
      <c r="B1062" s="28"/>
      <c r="C1062" s="28"/>
      <c r="D1062" s="28"/>
      <c r="E1062" s="28"/>
    </row>
    <row r="1063" spans="1:5" hidden="1" x14ac:dyDescent="0.25">
      <c r="A1063" s="173"/>
      <c r="B1063" s="28"/>
      <c r="C1063" s="28"/>
      <c r="D1063" s="28"/>
      <c r="E1063" s="28"/>
    </row>
    <row r="1064" spans="1:5" hidden="1" x14ac:dyDescent="0.25">
      <c r="A1064" s="173"/>
      <c r="B1064" s="28"/>
      <c r="C1064" s="28"/>
      <c r="D1064" s="28"/>
      <c r="E1064" s="28"/>
    </row>
    <row r="1065" spans="1:5" hidden="1" x14ac:dyDescent="0.25">
      <c r="A1065" s="173"/>
      <c r="B1065" s="28"/>
      <c r="C1065" s="28"/>
      <c r="D1065" s="28"/>
      <c r="E1065" s="28"/>
    </row>
    <row r="1066" spans="1:5" hidden="1" x14ac:dyDescent="0.25">
      <c r="A1066" s="173"/>
      <c r="B1066" s="28"/>
      <c r="C1066" s="28"/>
      <c r="D1066" s="28"/>
      <c r="E1066" s="28"/>
    </row>
    <row r="1067" spans="1:5" hidden="1" x14ac:dyDescent="0.25">
      <c r="A1067" s="173"/>
      <c r="B1067" s="28"/>
      <c r="C1067" s="28"/>
      <c r="D1067" s="28"/>
      <c r="E1067" s="28"/>
    </row>
    <row r="1068" spans="1:5" hidden="1" x14ac:dyDescent="0.25">
      <c r="A1068" s="173"/>
      <c r="B1068" s="28"/>
      <c r="C1068" s="28"/>
      <c r="D1068" s="28"/>
      <c r="E1068" s="28"/>
    </row>
    <row r="1069" spans="1:5" hidden="1" x14ac:dyDescent="0.25">
      <c r="A1069" s="173"/>
      <c r="B1069" s="28"/>
      <c r="C1069" s="28"/>
      <c r="D1069" s="28"/>
      <c r="E1069" s="28"/>
    </row>
    <row r="1070" spans="1:5" hidden="1" x14ac:dyDescent="0.25">
      <c r="A1070" s="173"/>
      <c r="B1070" s="28"/>
      <c r="C1070" s="28"/>
      <c r="D1070" s="28"/>
      <c r="E1070" s="28"/>
    </row>
    <row r="1071" spans="1:5" hidden="1" x14ac:dyDescent="0.25">
      <c r="A1071" s="173"/>
      <c r="B1071" s="28"/>
      <c r="C1071" s="28"/>
      <c r="D1071" s="28"/>
      <c r="E1071" s="28"/>
    </row>
    <row r="1072" spans="1:5" hidden="1" x14ac:dyDescent="0.25">
      <c r="A1072" s="173"/>
      <c r="B1072" s="28"/>
      <c r="C1072" s="28"/>
      <c r="D1072" s="28"/>
      <c r="E1072" s="28"/>
    </row>
    <row r="1073" spans="1:5" hidden="1" x14ac:dyDescent="0.25">
      <c r="A1073" s="173"/>
      <c r="B1073" s="28"/>
      <c r="C1073" s="28"/>
      <c r="D1073" s="28"/>
      <c r="E1073" s="28"/>
    </row>
    <row r="1074" spans="1:5" hidden="1" x14ac:dyDescent="0.25">
      <c r="A1074" s="173"/>
      <c r="B1074" s="28"/>
      <c r="C1074" s="28"/>
      <c r="D1074" s="28"/>
      <c r="E1074" s="28"/>
    </row>
    <row r="1075" spans="1:5" hidden="1" x14ac:dyDescent="0.25">
      <c r="A1075" s="173"/>
      <c r="B1075" s="28"/>
      <c r="C1075" s="28"/>
      <c r="D1075" s="28"/>
      <c r="E1075" s="28"/>
    </row>
    <row r="1076" spans="1:5" hidden="1" x14ac:dyDescent="0.25">
      <c r="A1076" s="173"/>
      <c r="B1076" s="28"/>
      <c r="C1076" s="28"/>
      <c r="D1076" s="28"/>
      <c r="E1076" s="28"/>
    </row>
    <row r="1077" spans="1:5" hidden="1" x14ac:dyDescent="0.25">
      <c r="A1077" s="173"/>
      <c r="B1077" s="28"/>
      <c r="C1077" s="28"/>
      <c r="D1077" s="28"/>
      <c r="E1077" s="28"/>
    </row>
    <row r="1078" spans="1:5" hidden="1" x14ac:dyDescent="0.25">
      <c r="A1078" s="173"/>
      <c r="B1078" s="28"/>
      <c r="C1078" s="28"/>
      <c r="D1078" s="28"/>
      <c r="E1078" s="28"/>
    </row>
    <row r="1079" spans="1:5" hidden="1" x14ac:dyDescent="0.25">
      <c r="A1079" s="173"/>
      <c r="B1079" s="28"/>
      <c r="C1079" s="28"/>
      <c r="D1079" s="28"/>
      <c r="E1079" s="28"/>
    </row>
    <row r="1080" spans="1:5" hidden="1" x14ac:dyDescent="0.25">
      <c r="A1080" s="173"/>
      <c r="B1080" s="28"/>
      <c r="C1080" s="28"/>
      <c r="D1080" s="28"/>
      <c r="E1080" s="28"/>
    </row>
    <row r="1081" spans="1:5" hidden="1" x14ac:dyDescent="0.25">
      <c r="A1081" s="173"/>
      <c r="B1081" s="28"/>
      <c r="C1081" s="28"/>
      <c r="D1081" s="28"/>
      <c r="E1081" s="28"/>
    </row>
    <row r="1082" spans="1:5" hidden="1" x14ac:dyDescent="0.25">
      <c r="A1082" s="173"/>
      <c r="B1082" s="28"/>
      <c r="C1082" s="28"/>
      <c r="D1082" s="28"/>
      <c r="E1082" s="28"/>
    </row>
    <row r="1083" spans="1:5" hidden="1" x14ac:dyDescent="0.25">
      <c r="A1083" s="173"/>
      <c r="B1083" s="28"/>
      <c r="C1083" s="28"/>
      <c r="D1083" s="28"/>
      <c r="E1083" s="28"/>
    </row>
    <row r="1084" spans="1:5" hidden="1" x14ac:dyDescent="0.25">
      <c r="A1084" s="173"/>
      <c r="B1084" s="28"/>
      <c r="C1084" s="28"/>
      <c r="D1084" s="28"/>
      <c r="E1084" s="28"/>
    </row>
    <row r="1085" spans="1:5" hidden="1" x14ac:dyDescent="0.25">
      <c r="A1085" s="173"/>
      <c r="B1085" s="28"/>
      <c r="C1085" s="28"/>
      <c r="D1085" s="28"/>
      <c r="E1085" s="28"/>
    </row>
    <row r="1086" spans="1:5" hidden="1" x14ac:dyDescent="0.25">
      <c r="A1086" s="173"/>
      <c r="B1086" s="28"/>
      <c r="C1086" s="28"/>
      <c r="D1086" s="28"/>
      <c r="E1086" s="28"/>
    </row>
    <row r="1087" spans="1:5" hidden="1" x14ac:dyDescent="0.25">
      <c r="A1087" s="173"/>
      <c r="B1087" s="28"/>
      <c r="C1087" s="28"/>
      <c r="D1087" s="28"/>
      <c r="E1087" s="28"/>
    </row>
    <row r="1088" spans="1:5" hidden="1" x14ac:dyDescent="0.25">
      <c r="A1088" s="173"/>
      <c r="B1088" s="28"/>
      <c r="C1088" s="28"/>
      <c r="D1088" s="28"/>
      <c r="E1088" s="28"/>
    </row>
    <row r="1089" spans="1:5" hidden="1" x14ac:dyDescent="0.25">
      <c r="A1089" s="173"/>
      <c r="B1089" s="28"/>
      <c r="C1089" s="28"/>
      <c r="D1089" s="28"/>
      <c r="E1089" s="28"/>
    </row>
    <row r="1090" spans="1:5" hidden="1" x14ac:dyDescent="0.25">
      <c r="A1090" s="173"/>
      <c r="B1090" s="28"/>
      <c r="C1090" s="28"/>
      <c r="D1090" s="28"/>
      <c r="E1090" s="28"/>
    </row>
    <row r="1091" spans="1:5" hidden="1" x14ac:dyDescent="0.25">
      <c r="A1091" s="173"/>
      <c r="B1091" s="28"/>
      <c r="C1091" s="28"/>
      <c r="D1091" s="28"/>
      <c r="E1091" s="28"/>
    </row>
    <row r="1092" spans="1:5" hidden="1" x14ac:dyDescent="0.25">
      <c r="A1092" s="173"/>
      <c r="B1092" s="28"/>
      <c r="C1092" s="28"/>
      <c r="D1092" s="28"/>
      <c r="E1092" s="28"/>
    </row>
    <row r="1093" spans="1:5" hidden="1" x14ac:dyDescent="0.25">
      <c r="A1093" s="173"/>
      <c r="B1093" s="28"/>
      <c r="C1093" s="28"/>
      <c r="D1093" s="28"/>
      <c r="E1093" s="28"/>
    </row>
    <row r="1094" spans="1:5" hidden="1" x14ac:dyDescent="0.25">
      <c r="A1094" s="173"/>
      <c r="B1094" s="28"/>
      <c r="C1094" s="28"/>
      <c r="D1094" s="28"/>
      <c r="E1094" s="28"/>
    </row>
    <row r="1095" spans="1:5" hidden="1" x14ac:dyDescent="0.25">
      <c r="A1095" s="173"/>
      <c r="B1095" s="28"/>
      <c r="C1095" s="28"/>
      <c r="D1095" s="28"/>
      <c r="E1095" s="28"/>
    </row>
    <row r="1096" spans="1:5" hidden="1" x14ac:dyDescent="0.25">
      <c r="A1096" s="173"/>
      <c r="B1096" s="28"/>
      <c r="C1096" s="28"/>
      <c r="D1096" s="28"/>
      <c r="E1096" s="28"/>
    </row>
    <row r="1097" spans="1:5" hidden="1" x14ac:dyDescent="0.25">
      <c r="A1097" s="173"/>
      <c r="B1097" s="28"/>
      <c r="C1097" s="28"/>
      <c r="D1097" s="28"/>
      <c r="E1097" s="28"/>
    </row>
    <row r="1098" spans="1:5" hidden="1" x14ac:dyDescent="0.25">
      <c r="A1098" s="173"/>
      <c r="B1098" s="28"/>
      <c r="C1098" s="28"/>
      <c r="D1098" s="28"/>
      <c r="E1098" s="28"/>
    </row>
    <row r="1099" spans="1:5" hidden="1" x14ac:dyDescent="0.25">
      <c r="A1099" s="173"/>
      <c r="B1099" s="28"/>
      <c r="C1099" s="28"/>
      <c r="D1099" s="28"/>
      <c r="E1099" s="28"/>
    </row>
    <row r="1100" spans="1:5" hidden="1" x14ac:dyDescent="0.25">
      <c r="A1100" s="173"/>
      <c r="B1100" s="28"/>
      <c r="C1100" s="28"/>
      <c r="D1100" s="28"/>
      <c r="E1100" s="28"/>
    </row>
    <row r="1101" spans="1:5" hidden="1" x14ac:dyDescent="0.25">
      <c r="A1101" s="173"/>
      <c r="B1101" s="28"/>
      <c r="C1101" s="28"/>
      <c r="D1101" s="28"/>
      <c r="E1101" s="28"/>
    </row>
    <row r="1102" spans="1:5" hidden="1" x14ac:dyDescent="0.25">
      <c r="A1102" s="173"/>
      <c r="B1102" s="28"/>
      <c r="C1102" s="28"/>
      <c r="D1102" s="28"/>
      <c r="E1102" s="28"/>
    </row>
    <row r="1103" spans="1:5" hidden="1" x14ac:dyDescent="0.25">
      <c r="A1103" s="173"/>
      <c r="B1103" s="28"/>
      <c r="C1103" s="28"/>
      <c r="D1103" s="28"/>
      <c r="E1103" s="28"/>
    </row>
    <row r="1104" spans="1:5" hidden="1" x14ac:dyDescent="0.25">
      <c r="A1104" s="173"/>
      <c r="B1104" s="28"/>
      <c r="C1104" s="28"/>
      <c r="D1104" s="28"/>
      <c r="E1104" s="28"/>
    </row>
    <row r="1105" spans="1:5" hidden="1" x14ac:dyDescent="0.25">
      <c r="A1105" s="173"/>
      <c r="B1105" s="28"/>
      <c r="C1105" s="28"/>
      <c r="D1105" s="28"/>
      <c r="E1105" s="28"/>
    </row>
    <row r="1106" spans="1:5" hidden="1" x14ac:dyDescent="0.25">
      <c r="A1106" s="173"/>
      <c r="B1106" s="28"/>
      <c r="C1106" s="28"/>
      <c r="D1106" s="28"/>
      <c r="E1106" s="28"/>
    </row>
    <row r="1107" spans="1:5" hidden="1" x14ac:dyDescent="0.25">
      <c r="A1107" s="173"/>
      <c r="B1107" s="28"/>
      <c r="C1107" s="28"/>
      <c r="D1107" s="28"/>
      <c r="E1107" s="28"/>
    </row>
    <row r="1108" spans="1:5" hidden="1" x14ac:dyDescent="0.25">
      <c r="A1108" s="173"/>
      <c r="B1108" s="28"/>
      <c r="C1108" s="28"/>
      <c r="D1108" s="28"/>
      <c r="E1108" s="28"/>
    </row>
    <row r="1109" spans="1:5" hidden="1" x14ac:dyDescent="0.25">
      <c r="A1109" s="173"/>
      <c r="B1109" s="28"/>
      <c r="C1109" s="28"/>
      <c r="D1109" s="28"/>
      <c r="E1109" s="28"/>
    </row>
    <row r="1110" spans="1:5" hidden="1" x14ac:dyDescent="0.25">
      <c r="A1110" s="173"/>
      <c r="B1110" s="28"/>
      <c r="C1110" s="28"/>
      <c r="D1110" s="28"/>
      <c r="E1110" s="28"/>
    </row>
    <row r="1111" spans="1:5" hidden="1" x14ac:dyDescent="0.25">
      <c r="A1111" s="173"/>
      <c r="B1111" s="28"/>
      <c r="C1111" s="28"/>
      <c r="D1111" s="28"/>
      <c r="E1111" s="28"/>
    </row>
    <row r="1112" spans="1:5" hidden="1" x14ac:dyDescent="0.25">
      <c r="A1112" s="173"/>
      <c r="B1112" s="28"/>
      <c r="C1112" s="28"/>
      <c r="D1112" s="28"/>
      <c r="E1112" s="28"/>
    </row>
    <row r="1113" spans="1:5" hidden="1" x14ac:dyDescent="0.25">
      <c r="A1113" s="173"/>
      <c r="B1113" s="28"/>
      <c r="C1113" s="28"/>
      <c r="D1113" s="28"/>
      <c r="E1113" s="28"/>
    </row>
    <row r="1114" spans="1:5" hidden="1" x14ac:dyDescent="0.25">
      <c r="A1114" s="173"/>
      <c r="B1114" s="28"/>
      <c r="C1114" s="28"/>
      <c r="D1114" s="28"/>
      <c r="E1114" s="28"/>
    </row>
    <row r="1115" spans="1:5" hidden="1" x14ac:dyDescent="0.25">
      <c r="A1115" s="173"/>
      <c r="B1115" s="28"/>
      <c r="C1115" s="28"/>
      <c r="D1115" s="28"/>
      <c r="E1115" s="28"/>
    </row>
    <row r="1116" spans="1:5" hidden="1" x14ac:dyDescent="0.25">
      <c r="A1116" s="173"/>
      <c r="B1116" s="28"/>
      <c r="C1116" s="28"/>
      <c r="D1116" s="28"/>
      <c r="E1116" s="28"/>
    </row>
    <row r="1117" spans="1:5" hidden="1" x14ac:dyDescent="0.25">
      <c r="A1117" s="173"/>
      <c r="B1117" s="28"/>
      <c r="C1117" s="28"/>
      <c r="D1117" s="28"/>
      <c r="E1117" s="28"/>
    </row>
    <row r="1118" spans="1:5" hidden="1" x14ac:dyDescent="0.25">
      <c r="A1118" s="173"/>
      <c r="B1118" s="28"/>
      <c r="C1118" s="28"/>
      <c r="D1118" s="28"/>
      <c r="E1118" s="28"/>
    </row>
    <row r="1119" spans="1:5" hidden="1" x14ac:dyDescent="0.25">
      <c r="A1119" s="173"/>
      <c r="B1119" s="28"/>
      <c r="C1119" s="28"/>
      <c r="D1119" s="28"/>
      <c r="E1119" s="28"/>
    </row>
    <row r="1120" spans="1:5" hidden="1" x14ac:dyDescent="0.25">
      <c r="A1120" s="173"/>
      <c r="B1120" s="28"/>
      <c r="C1120" s="28"/>
      <c r="D1120" s="28"/>
      <c r="E1120" s="28"/>
    </row>
    <row r="1121" spans="1:5" hidden="1" x14ac:dyDescent="0.25">
      <c r="A1121" s="173"/>
      <c r="B1121" s="28"/>
      <c r="C1121" s="28"/>
      <c r="D1121" s="28"/>
      <c r="E1121" s="28"/>
    </row>
    <row r="1122" spans="1:5" hidden="1" x14ac:dyDescent="0.25">
      <c r="A1122" s="173"/>
      <c r="B1122" s="28"/>
      <c r="C1122" s="28"/>
      <c r="D1122" s="28"/>
      <c r="E1122" s="28"/>
    </row>
    <row r="1123" spans="1:5" hidden="1" x14ac:dyDescent="0.25">
      <c r="A1123" s="173"/>
      <c r="B1123" s="28"/>
      <c r="C1123" s="28"/>
      <c r="D1123" s="28"/>
      <c r="E1123" s="28"/>
    </row>
    <row r="1124" spans="1:5" hidden="1" x14ac:dyDescent="0.25">
      <c r="A1124" s="173"/>
      <c r="B1124" s="28"/>
      <c r="C1124" s="28"/>
      <c r="D1124" s="28"/>
      <c r="E1124" s="28"/>
    </row>
    <row r="1125" spans="1:5" hidden="1" x14ac:dyDescent="0.25">
      <c r="A1125" s="173"/>
      <c r="B1125" s="28"/>
      <c r="C1125" s="28"/>
      <c r="D1125" s="28"/>
      <c r="E1125" s="28"/>
    </row>
    <row r="1126" spans="1:5" hidden="1" x14ac:dyDescent="0.25">
      <c r="A1126" s="173"/>
      <c r="B1126" s="28"/>
      <c r="C1126" s="28"/>
      <c r="D1126" s="28"/>
      <c r="E1126" s="28"/>
    </row>
    <row r="1127" spans="1:5" hidden="1" x14ac:dyDescent="0.25">
      <c r="A1127" s="173"/>
      <c r="B1127" s="28"/>
      <c r="C1127" s="28"/>
      <c r="D1127" s="28"/>
      <c r="E1127" s="28"/>
    </row>
    <row r="1128" spans="1:5" hidden="1" x14ac:dyDescent="0.25">
      <c r="A1128" s="173"/>
      <c r="B1128" s="28"/>
      <c r="C1128" s="28"/>
      <c r="D1128" s="28"/>
      <c r="E1128" s="28"/>
    </row>
    <row r="1129" spans="1:5" hidden="1" x14ac:dyDescent="0.25">
      <c r="A1129" s="173"/>
      <c r="B1129" s="28"/>
      <c r="C1129" s="28"/>
      <c r="D1129" s="28"/>
      <c r="E1129" s="28"/>
    </row>
    <row r="1130" spans="1:5" hidden="1" x14ac:dyDescent="0.25">
      <c r="A1130" s="173"/>
      <c r="B1130" s="28"/>
      <c r="C1130" s="28"/>
      <c r="D1130" s="28"/>
      <c r="E1130" s="28"/>
    </row>
    <row r="1131" spans="1:5" hidden="1" x14ac:dyDescent="0.25">
      <c r="A1131" s="173"/>
      <c r="B1131" s="28"/>
      <c r="C1131" s="28"/>
      <c r="D1131" s="28"/>
      <c r="E1131" s="28"/>
    </row>
    <row r="1132" spans="1:5" hidden="1" x14ac:dyDescent="0.25">
      <c r="A1132" s="173"/>
      <c r="B1132" s="28"/>
      <c r="C1132" s="28"/>
      <c r="D1132" s="28"/>
      <c r="E1132" s="28"/>
    </row>
    <row r="1133" spans="1:5" hidden="1" x14ac:dyDescent="0.25">
      <c r="A1133" s="173"/>
      <c r="B1133" s="28"/>
      <c r="C1133" s="28"/>
      <c r="D1133" s="28"/>
      <c r="E1133" s="28"/>
    </row>
    <row r="1134" spans="1:5" hidden="1" x14ac:dyDescent="0.25">
      <c r="A1134" s="173"/>
      <c r="B1134" s="28"/>
      <c r="C1134" s="28"/>
      <c r="D1134" s="28"/>
      <c r="E1134" s="28"/>
    </row>
    <row r="1135" spans="1:5" hidden="1" x14ac:dyDescent="0.25">
      <c r="A1135" s="173"/>
      <c r="B1135" s="28"/>
      <c r="C1135" s="28"/>
      <c r="D1135" s="28"/>
      <c r="E1135" s="28"/>
    </row>
    <row r="1136" spans="1:5" hidden="1" x14ac:dyDescent="0.25">
      <c r="A1136" s="173"/>
      <c r="B1136" s="28"/>
      <c r="C1136" s="28"/>
      <c r="D1136" s="28"/>
      <c r="E1136" s="28"/>
    </row>
    <row r="1137" spans="1:5" hidden="1" x14ac:dyDescent="0.25">
      <c r="A1137" s="173"/>
      <c r="B1137" s="28"/>
      <c r="C1137" s="28"/>
      <c r="D1137" s="28"/>
      <c r="E1137" s="28"/>
    </row>
    <row r="1138" spans="1:5" hidden="1" x14ac:dyDescent="0.25">
      <c r="A1138" s="173"/>
      <c r="B1138" s="28"/>
      <c r="C1138" s="28"/>
      <c r="D1138" s="28"/>
      <c r="E1138" s="28"/>
    </row>
    <row r="1139" spans="1:5" hidden="1" x14ac:dyDescent="0.25">
      <c r="A1139" s="173"/>
      <c r="B1139" s="28"/>
      <c r="C1139" s="28"/>
      <c r="D1139" s="28"/>
      <c r="E1139" s="28"/>
    </row>
    <row r="1140" spans="1:5" hidden="1" x14ac:dyDescent="0.25">
      <c r="A1140" s="173"/>
      <c r="B1140" s="28"/>
      <c r="C1140" s="28"/>
      <c r="D1140" s="28"/>
      <c r="E1140" s="28"/>
    </row>
    <row r="1141" spans="1:5" hidden="1" x14ac:dyDescent="0.25">
      <c r="A1141" s="173"/>
      <c r="B1141" s="28"/>
      <c r="C1141" s="28"/>
      <c r="D1141" s="28"/>
      <c r="E1141" s="28"/>
    </row>
    <row r="1142" spans="1:5" hidden="1" x14ac:dyDescent="0.25">
      <c r="A1142" s="173"/>
      <c r="B1142" s="28"/>
      <c r="C1142" s="28"/>
      <c r="D1142" s="28"/>
      <c r="E1142" s="28"/>
    </row>
    <row r="1143" spans="1:5" hidden="1" x14ac:dyDescent="0.25">
      <c r="A1143" s="173"/>
      <c r="B1143" s="28"/>
      <c r="C1143" s="28"/>
      <c r="D1143" s="28"/>
      <c r="E1143" s="28"/>
    </row>
    <row r="1144" spans="1:5" hidden="1" x14ac:dyDescent="0.25">
      <c r="A1144" s="173"/>
      <c r="B1144" s="28"/>
      <c r="C1144" s="28"/>
      <c r="D1144" s="28"/>
      <c r="E1144" s="28"/>
    </row>
    <row r="1145" spans="1:5" hidden="1" x14ac:dyDescent="0.25">
      <c r="A1145" s="173"/>
      <c r="B1145" s="28"/>
      <c r="C1145" s="28"/>
      <c r="D1145" s="28"/>
      <c r="E1145" s="28"/>
    </row>
    <row r="1146" spans="1:5" hidden="1" x14ac:dyDescent="0.25">
      <c r="A1146" s="173"/>
      <c r="B1146" s="28"/>
      <c r="C1146" s="28"/>
      <c r="D1146" s="28"/>
      <c r="E1146" s="28"/>
    </row>
    <row r="1147" spans="1:5" hidden="1" x14ac:dyDescent="0.25">
      <c r="A1147" s="173"/>
      <c r="B1147" s="28"/>
      <c r="C1147" s="28"/>
      <c r="D1147" s="28"/>
      <c r="E1147" s="28"/>
    </row>
    <row r="1148" spans="1:5" hidden="1" x14ac:dyDescent="0.25">
      <c r="A1148" s="173"/>
      <c r="B1148" s="28"/>
      <c r="C1148" s="28"/>
      <c r="D1148" s="28"/>
      <c r="E1148" s="28"/>
    </row>
    <row r="1149" spans="1:5" hidden="1" x14ac:dyDescent="0.25">
      <c r="A1149" s="173"/>
      <c r="B1149" s="28"/>
      <c r="C1149" s="28"/>
      <c r="D1149" s="28"/>
      <c r="E1149" s="28"/>
    </row>
    <row r="1150" spans="1:5" hidden="1" x14ac:dyDescent="0.25">
      <c r="A1150" s="173"/>
      <c r="B1150" s="28"/>
      <c r="C1150" s="28"/>
      <c r="D1150" s="28"/>
      <c r="E1150" s="28"/>
    </row>
    <row r="1151" spans="1:5" hidden="1" x14ac:dyDescent="0.25">
      <c r="A1151" s="173"/>
      <c r="B1151" s="28"/>
      <c r="C1151" s="28"/>
      <c r="D1151" s="28"/>
      <c r="E1151" s="28"/>
    </row>
    <row r="1152" spans="1:5" hidden="1" x14ac:dyDescent="0.25">
      <c r="A1152" s="173"/>
      <c r="B1152" s="28"/>
      <c r="C1152" s="28"/>
      <c r="D1152" s="28"/>
      <c r="E1152" s="28"/>
    </row>
    <row r="1153" spans="1:5" hidden="1" x14ac:dyDescent="0.25">
      <c r="A1153" s="173"/>
      <c r="B1153" s="28"/>
      <c r="C1153" s="28"/>
      <c r="D1153" s="28"/>
      <c r="E1153" s="28"/>
    </row>
    <row r="1154" spans="1:5" hidden="1" x14ac:dyDescent="0.25">
      <c r="A1154" s="173"/>
      <c r="B1154" s="28"/>
      <c r="C1154" s="28"/>
      <c r="D1154" s="28"/>
      <c r="E1154" s="28"/>
    </row>
    <row r="1155" spans="1:5" hidden="1" x14ac:dyDescent="0.25">
      <c r="A1155" s="173"/>
      <c r="B1155" s="28"/>
      <c r="C1155" s="28"/>
      <c r="D1155" s="28"/>
      <c r="E1155" s="28"/>
    </row>
    <row r="1156" spans="1:5" hidden="1" x14ac:dyDescent="0.25">
      <c r="A1156" s="173"/>
      <c r="B1156" s="28"/>
      <c r="C1156" s="28"/>
      <c r="D1156" s="28"/>
      <c r="E1156" s="28"/>
    </row>
    <row r="1157" spans="1:5" hidden="1" x14ac:dyDescent="0.25">
      <c r="A1157" s="173"/>
      <c r="B1157" s="28"/>
      <c r="C1157" s="28"/>
      <c r="D1157" s="28"/>
      <c r="E1157" s="28"/>
    </row>
    <row r="1158" spans="1:5" hidden="1" x14ac:dyDescent="0.25">
      <c r="A1158" s="173"/>
      <c r="B1158" s="28"/>
      <c r="C1158" s="28"/>
      <c r="D1158" s="28"/>
      <c r="E1158" s="28"/>
    </row>
    <row r="1159" spans="1:5" hidden="1" x14ac:dyDescent="0.25">
      <c r="A1159" s="173"/>
      <c r="B1159" s="28"/>
      <c r="C1159" s="28"/>
      <c r="D1159" s="28"/>
      <c r="E1159" s="28"/>
    </row>
    <row r="1160" spans="1:5" hidden="1" x14ac:dyDescent="0.25">
      <c r="A1160" s="173"/>
      <c r="B1160" s="28"/>
      <c r="C1160" s="28"/>
      <c r="D1160" s="28"/>
      <c r="E1160" s="28"/>
    </row>
    <row r="1161" spans="1:5" hidden="1" x14ac:dyDescent="0.25">
      <c r="A1161" s="173"/>
      <c r="B1161" s="28"/>
      <c r="C1161" s="28"/>
      <c r="D1161" s="28"/>
      <c r="E1161" s="28"/>
    </row>
    <row r="1162" spans="1:5" hidden="1" x14ac:dyDescent="0.25">
      <c r="A1162" s="173"/>
      <c r="B1162" s="28"/>
      <c r="C1162" s="28"/>
      <c r="D1162" s="28"/>
      <c r="E1162" s="28"/>
    </row>
    <row r="1163" spans="1:5" hidden="1" x14ac:dyDescent="0.25">
      <c r="A1163" s="173"/>
      <c r="B1163" s="28"/>
      <c r="C1163" s="28"/>
      <c r="D1163" s="28"/>
      <c r="E1163" s="28"/>
    </row>
    <row r="1164" spans="1:5" hidden="1" x14ac:dyDescent="0.25">
      <c r="A1164" s="173"/>
      <c r="B1164" s="28"/>
      <c r="C1164" s="28"/>
      <c r="D1164" s="28"/>
      <c r="E1164" s="28"/>
    </row>
    <row r="1165" spans="1:5" hidden="1" x14ac:dyDescent="0.25">
      <c r="A1165" s="173"/>
      <c r="B1165" s="28"/>
      <c r="C1165" s="28"/>
      <c r="D1165" s="28"/>
      <c r="E1165" s="28"/>
    </row>
    <row r="1166" spans="1:5" hidden="1" x14ac:dyDescent="0.25">
      <c r="A1166" s="173"/>
      <c r="B1166" s="28"/>
      <c r="C1166" s="28"/>
      <c r="D1166" s="28"/>
      <c r="E1166" s="28"/>
    </row>
    <row r="1167" spans="1:5" hidden="1" x14ac:dyDescent="0.25">
      <c r="A1167" s="173"/>
      <c r="B1167" s="28"/>
      <c r="C1167" s="28"/>
      <c r="D1167" s="28"/>
      <c r="E1167" s="28"/>
    </row>
    <row r="1168" spans="1:5" hidden="1" x14ac:dyDescent="0.25">
      <c r="A1168" s="173"/>
      <c r="B1168" s="28"/>
      <c r="C1168" s="28"/>
      <c r="D1168" s="28"/>
      <c r="E1168" s="28"/>
    </row>
    <row r="1169" spans="1:5" hidden="1" x14ac:dyDescent="0.25">
      <c r="A1169" s="173"/>
      <c r="B1169" s="28"/>
      <c r="C1169" s="28"/>
      <c r="D1169" s="28"/>
      <c r="E1169" s="28"/>
    </row>
    <row r="1170" spans="1:5" hidden="1" x14ac:dyDescent="0.25">
      <c r="A1170" s="173"/>
      <c r="B1170" s="28"/>
      <c r="C1170" s="28"/>
      <c r="D1170" s="28"/>
      <c r="E1170" s="28"/>
    </row>
    <row r="1171" spans="1:5" hidden="1" x14ac:dyDescent="0.25">
      <c r="A1171" s="173"/>
      <c r="B1171" s="28"/>
      <c r="C1171" s="28"/>
      <c r="D1171" s="28"/>
      <c r="E1171" s="28"/>
    </row>
    <row r="1172" spans="1:5" hidden="1" x14ac:dyDescent="0.25">
      <c r="A1172" s="173"/>
      <c r="B1172" s="28"/>
      <c r="C1172" s="28"/>
      <c r="D1172" s="28"/>
      <c r="E1172" s="28"/>
    </row>
    <row r="1173" spans="1:5" hidden="1" x14ac:dyDescent="0.25">
      <c r="A1173" s="173"/>
      <c r="B1173" s="28"/>
      <c r="C1173" s="28"/>
      <c r="D1173" s="28"/>
      <c r="E1173" s="28"/>
    </row>
    <row r="1174" spans="1:5" hidden="1" x14ac:dyDescent="0.25">
      <c r="A1174" s="173"/>
      <c r="B1174" s="28"/>
      <c r="C1174" s="28"/>
      <c r="D1174" s="28"/>
      <c r="E1174" s="28"/>
    </row>
    <row r="1175" spans="1:5" hidden="1" x14ac:dyDescent="0.25">
      <c r="A1175" s="173"/>
      <c r="B1175" s="28"/>
      <c r="C1175" s="28"/>
      <c r="D1175" s="28"/>
      <c r="E1175" s="28"/>
    </row>
    <row r="1176" spans="1:5" hidden="1" x14ac:dyDescent="0.25">
      <c r="A1176" s="173"/>
      <c r="B1176" s="28"/>
      <c r="C1176" s="28"/>
      <c r="D1176" s="28"/>
      <c r="E1176" s="28"/>
    </row>
    <row r="1177" spans="1:5" hidden="1" x14ac:dyDescent="0.25">
      <c r="A1177" s="173"/>
      <c r="B1177" s="28"/>
      <c r="C1177" s="28"/>
      <c r="D1177" s="28"/>
      <c r="E1177" s="28"/>
    </row>
    <row r="1178" spans="1:5" hidden="1" x14ac:dyDescent="0.25">
      <c r="A1178" s="173"/>
      <c r="B1178" s="28"/>
      <c r="C1178" s="28"/>
      <c r="D1178" s="28"/>
      <c r="E1178" s="28"/>
    </row>
    <row r="1179" spans="1:5" hidden="1" x14ac:dyDescent="0.25">
      <c r="A1179" s="173"/>
      <c r="B1179" s="28"/>
      <c r="C1179" s="28"/>
      <c r="D1179" s="28"/>
      <c r="E1179" s="28"/>
    </row>
    <row r="1180" spans="1:5" hidden="1" x14ac:dyDescent="0.25">
      <c r="A1180" s="173"/>
      <c r="B1180" s="28"/>
      <c r="C1180" s="28"/>
      <c r="D1180" s="28"/>
      <c r="E1180" s="28"/>
    </row>
    <row r="1181" spans="1:5" hidden="1" x14ac:dyDescent="0.25">
      <c r="A1181" s="173"/>
      <c r="B1181" s="28"/>
      <c r="C1181" s="28"/>
      <c r="D1181" s="28"/>
      <c r="E1181" s="28"/>
    </row>
    <row r="1182" spans="1:5" hidden="1" x14ac:dyDescent="0.25">
      <c r="A1182" s="173"/>
      <c r="B1182" s="28"/>
      <c r="C1182" s="28"/>
      <c r="D1182" s="28"/>
      <c r="E1182" s="28"/>
    </row>
    <row r="1183" spans="1:5" hidden="1" x14ac:dyDescent="0.25">
      <c r="A1183" s="173"/>
      <c r="B1183" s="28"/>
      <c r="C1183" s="28"/>
      <c r="D1183" s="28"/>
      <c r="E1183" s="28"/>
    </row>
    <row r="1184" spans="1:5" hidden="1" x14ac:dyDescent="0.25">
      <c r="A1184" s="173"/>
      <c r="B1184" s="28"/>
      <c r="C1184" s="28"/>
      <c r="D1184" s="28"/>
      <c r="E1184" s="28"/>
    </row>
    <row r="1185" spans="1:5" hidden="1" x14ac:dyDescent="0.25">
      <c r="A1185" s="173"/>
      <c r="B1185" s="28"/>
      <c r="C1185" s="28"/>
      <c r="D1185" s="28"/>
      <c r="E1185" s="28"/>
    </row>
    <row r="1186" spans="1:5" hidden="1" x14ac:dyDescent="0.25">
      <c r="A1186" s="173"/>
      <c r="B1186" s="28"/>
      <c r="C1186" s="28"/>
      <c r="D1186" s="28"/>
      <c r="E1186" s="28"/>
    </row>
    <row r="1187" spans="1:5" hidden="1" x14ac:dyDescent="0.25">
      <c r="A1187" s="173"/>
      <c r="B1187" s="28"/>
      <c r="C1187" s="28"/>
      <c r="D1187" s="28"/>
      <c r="E1187" s="28"/>
    </row>
    <row r="1188" spans="1:5" hidden="1" x14ac:dyDescent="0.25">
      <c r="A1188" s="173"/>
      <c r="B1188" s="28"/>
      <c r="C1188" s="28"/>
      <c r="D1188" s="28"/>
      <c r="E1188" s="28"/>
    </row>
    <row r="1189" spans="1:5" hidden="1" x14ac:dyDescent="0.25">
      <c r="A1189" s="173"/>
      <c r="B1189" s="28"/>
      <c r="C1189" s="28"/>
      <c r="D1189" s="28"/>
      <c r="E1189" s="28"/>
    </row>
    <row r="1190" spans="1:5" hidden="1" x14ac:dyDescent="0.25">
      <c r="A1190" s="173"/>
      <c r="B1190" s="28"/>
      <c r="C1190" s="28"/>
      <c r="D1190" s="28"/>
      <c r="E1190" s="28"/>
    </row>
    <row r="1191" spans="1:5" hidden="1" x14ac:dyDescent="0.25">
      <c r="A1191" s="173"/>
      <c r="B1191" s="28"/>
      <c r="C1191" s="28"/>
      <c r="D1191" s="28"/>
      <c r="E1191" s="28"/>
    </row>
    <row r="1192" spans="1:5" hidden="1" x14ac:dyDescent="0.25">
      <c r="A1192" s="173"/>
      <c r="B1192" s="28"/>
      <c r="C1192" s="28"/>
      <c r="D1192" s="28"/>
      <c r="E1192" s="28"/>
    </row>
    <row r="1193" spans="1:5" hidden="1" x14ac:dyDescent="0.25">
      <c r="A1193" s="173"/>
      <c r="B1193" s="28"/>
      <c r="C1193" s="28"/>
      <c r="D1193" s="28"/>
      <c r="E1193" s="28"/>
    </row>
    <row r="1194" spans="1:5" hidden="1" x14ac:dyDescent="0.25">
      <c r="A1194" s="173"/>
      <c r="B1194" s="28"/>
      <c r="C1194" s="28"/>
      <c r="D1194" s="28"/>
      <c r="E1194" s="28"/>
    </row>
    <row r="1195" spans="1:5" hidden="1" x14ac:dyDescent="0.25">
      <c r="A1195" s="173"/>
      <c r="B1195" s="28"/>
      <c r="C1195" s="28"/>
      <c r="D1195" s="28"/>
      <c r="E1195" s="28"/>
    </row>
    <row r="1196" spans="1:5" hidden="1" x14ac:dyDescent="0.25">
      <c r="A1196" s="173"/>
      <c r="B1196" s="28"/>
      <c r="C1196" s="28"/>
      <c r="D1196" s="28"/>
      <c r="E1196" s="28"/>
    </row>
    <row r="1197" spans="1:5" hidden="1" x14ac:dyDescent="0.25">
      <c r="A1197" s="173"/>
      <c r="B1197" s="28"/>
      <c r="C1197" s="28"/>
      <c r="D1197" s="28"/>
      <c r="E1197" s="28"/>
    </row>
    <row r="1198" spans="1:5" hidden="1" x14ac:dyDescent="0.25">
      <c r="A1198" s="173"/>
      <c r="B1198" s="28"/>
      <c r="C1198" s="28"/>
      <c r="D1198" s="28"/>
      <c r="E1198" s="28"/>
    </row>
    <row r="1199" spans="1:5" hidden="1" x14ac:dyDescent="0.25">
      <c r="A1199" s="173"/>
      <c r="B1199" s="28"/>
      <c r="C1199" s="28"/>
      <c r="D1199" s="28"/>
      <c r="E1199" s="28"/>
    </row>
    <row r="1200" spans="1:5" hidden="1" x14ac:dyDescent="0.25">
      <c r="A1200" s="173"/>
      <c r="B1200" s="28"/>
      <c r="C1200" s="28"/>
      <c r="D1200" s="28"/>
      <c r="E1200" s="28"/>
    </row>
    <row r="1201" spans="1:5" hidden="1" x14ac:dyDescent="0.25">
      <c r="A1201" s="173"/>
      <c r="B1201" s="28"/>
      <c r="C1201" s="28"/>
      <c r="D1201" s="28"/>
      <c r="E1201" s="28"/>
    </row>
    <row r="1202" spans="1:5" hidden="1" x14ac:dyDescent="0.25">
      <c r="A1202" s="173"/>
      <c r="B1202" s="28"/>
      <c r="C1202" s="28"/>
      <c r="D1202" s="28"/>
      <c r="E1202" s="28"/>
    </row>
    <row r="1203" spans="1:5" hidden="1" x14ac:dyDescent="0.25">
      <c r="A1203" s="173"/>
      <c r="B1203" s="28"/>
      <c r="C1203" s="28"/>
      <c r="D1203" s="28"/>
      <c r="E1203" s="28"/>
    </row>
    <row r="1204" spans="1:5" hidden="1" x14ac:dyDescent="0.25">
      <c r="A1204" s="173"/>
      <c r="B1204" s="28"/>
      <c r="C1204" s="28"/>
      <c r="D1204" s="28"/>
      <c r="E1204" s="28"/>
    </row>
    <row r="1205" spans="1:5" hidden="1" x14ac:dyDescent="0.25">
      <c r="A1205" s="173"/>
      <c r="B1205" s="28"/>
      <c r="C1205" s="28"/>
      <c r="D1205" s="28"/>
      <c r="E1205" s="28"/>
    </row>
    <row r="1206" spans="1:5" hidden="1" x14ac:dyDescent="0.25">
      <c r="A1206" s="173"/>
      <c r="B1206" s="28"/>
      <c r="C1206" s="28"/>
      <c r="D1206" s="28"/>
      <c r="E1206" s="28"/>
    </row>
    <row r="1207" spans="1:5" hidden="1" x14ac:dyDescent="0.25">
      <c r="A1207" s="173"/>
      <c r="B1207" s="28"/>
      <c r="C1207" s="28"/>
      <c r="D1207" s="28"/>
      <c r="E1207" s="28"/>
    </row>
    <row r="1208" spans="1:5" hidden="1" x14ac:dyDescent="0.25">
      <c r="A1208" s="173"/>
      <c r="B1208" s="28"/>
      <c r="C1208" s="28"/>
      <c r="D1208" s="28"/>
      <c r="E1208" s="28"/>
    </row>
    <row r="1209" spans="1:5" hidden="1" x14ac:dyDescent="0.25">
      <c r="A1209" s="173"/>
      <c r="B1209" s="28"/>
      <c r="C1209" s="28"/>
      <c r="D1209" s="28"/>
      <c r="E1209" s="28"/>
    </row>
    <row r="1210" spans="1:5" hidden="1" x14ac:dyDescent="0.25">
      <c r="A1210" s="173"/>
      <c r="B1210" s="28"/>
      <c r="C1210" s="28"/>
      <c r="D1210" s="28"/>
      <c r="E1210" s="28"/>
    </row>
    <row r="1211" spans="1:5" hidden="1" x14ac:dyDescent="0.25">
      <c r="A1211" s="173"/>
      <c r="B1211" s="28"/>
      <c r="C1211" s="28"/>
      <c r="D1211" s="28"/>
      <c r="E1211" s="28"/>
    </row>
    <row r="1212" spans="1:5" hidden="1" x14ac:dyDescent="0.25">
      <c r="A1212" s="173"/>
      <c r="B1212" s="28"/>
      <c r="C1212" s="28"/>
      <c r="D1212" s="28"/>
      <c r="E1212" s="28"/>
    </row>
    <row r="1213" spans="1:5" hidden="1" x14ac:dyDescent="0.25">
      <c r="A1213" s="173"/>
      <c r="B1213" s="28"/>
      <c r="C1213" s="28"/>
      <c r="D1213" s="28"/>
      <c r="E1213" s="28"/>
    </row>
    <row r="1214" spans="1:5" hidden="1" x14ac:dyDescent="0.25">
      <c r="A1214" s="173"/>
      <c r="B1214" s="28"/>
      <c r="C1214" s="28"/>
      <c r="D1214" s="28"/>
      <c r="E1214" s="28"/>
    </row>
    <row r="1215" spans="1:5" hidden="1" x14ac:dyDescent="0.25">
      <c r="A1215" s="173"/>
      <c r="B1215" s="28"/>
      <c r="C1215" s="28"/>
      <c r="D1215" s="28"/>
      <c r="E1215" s="28"/>
    </row>
    <row r="1216" spans="1:5" hidden="1" x14ac:dyDescent="0.25">
      <c r="A1216" s="173"/>
      <c r="B1216" s="28"/>
      <c r="C1216" s="28"/>
      <c r="D1216" s="28"/>
      <c r="E1216" s="28"/>
    </row>
    <row r="1217" spans="1:5" hidden="1" x14ac:dyDescent="0.25">
      <c r="A1217" s="173"/>
      <c r="B1217" s="28"/>
      <c r="C1217" s="28"/>
      <c r="D1217" s="28"/>
      <c r="E1217" s="28"/>
    </row>
    <row r="1218" spans="1:5" hidden="1" x14ac:dyDescent="0.25">
      <c r="A1218" s="173"/>
      <c r="B1218" s="28"/>
      <c r="C1218" s="28"/>
      <c r="D1218" s="28"/>
      <c r="E1218" s="28"/>
    </row>
    <row r="1219" spans="1:5" hidden="1" x14ac:dyDescent="0.25">
      <c r="A1219" s="173"/>
      <c r="B1219" s="28"/>
      <c r="C1219" s="28"/>
      <c r="D1219" s="28"/>
      <c r="E1219" s="28"/>
    </row>
    <row r="1220" spans="1:5" hidden="1" x14ac:dyDescent="0.25">
      <c r="A1220" s="173"/>
      <c r="B1220" s="28"/>
      <c r="C1220" s="28"/>
      <c r="D1220" s="28"/>
      <c r="E1220" s="28"/>
    </row>
    <row r="1221" spans="1:5" hidden="1" x14ac:dyDescent="0.25">
      <c r="A1221" s="173"/>
      <c r="B1221" s="28"/>
      <c r="C1221" s="28"/>
      <c r="D1221" s="28"/>
      <c r="E1221" s="28"/>
    </row>
    <row r="1222" spans="1:5" hidden="1" x14ac:dyDescent="0.25">
      <c r="A1222" s="173"/>
      <c r="B1222" s="28"/>
      <c r="C1222" s="28"/>
      <c r="D1222" s="28"/>
      <c r="E1222" s="28"/>
    </row>
    <row r="1223" spans="1:5" hidden="1" x14ac:dyDescent="0.25">
      <c r="A1223" s="173"/>
      <c r="B1223" s="28"/>
      <c r="C1223" s="28"/>
      <c r="D1223" s="28"/>
      <c r="E1223" s="28"/>
    </row>
    <row r="1224" spans="1:5" hidden="1" x14ac:dyDescent="0.25">
      <c r="A1224" s="173"/>
      <c r="B1224" s="28"/>
      <c r="C1224" s="28"/>
      <c r="D1224" s="28"/>
      <c r="E1224" s="28"/>
    </row>
    <row r="1225" spans="1:5" hidden="1" x14ac:dyDescent="0.25">
      <c r="A1225" s="173"/>
      <c r="B1225" s="28"/>
      <c r="C1225" s="28"/>
      <c r="D1225" s="28"/>
      <c r="E1225" s="28"/>
    </row>
    <row r="1226" spans="1:5" hidden="1" x14ac:dyDescent="0.25">
      <c r="A1226" s="173"/>
      <c r="B1226" s="28"/>
      <c r="C1226" s="28"/>
      <c r="D1226" s="28"/>
      <c r="E1226" s="28"/>
    </row>
    <row r="1227" spans="1:5" hidden="1" x14ac:dyDescent="0.25">
      <c r="A1227" s="173"/>
      <c r="B1227" s="28"/>
      <c r="C1227" s="28"/>
      <c r="D1227" s="28"/>
      <c r="E1227" s="28"/>
    </row>
    <row r="1228" spans="1:5" hidden="1" x14ac:dyDescent="0.25">
      <c r="A1228" s="173"/>
      <c r="B1228" s="28"/>
      <c r="C1228" s="28"/>
      <c r="D1228" s="28"/>
      <c r="E1228" s="28"/>
    </row>
    <row r="1229" spans="1:5" hidden="1" x14ac:dyDescent="0.25">
      <c r="A1229" s="173"/>
      <c r="B1229" s="28"/>
      <c r="C1229" s="28"/>
      <c r="D1229" s="28"/>
      <c r="E1229" s="28"/>
    </row>
    <row r="1230" spans="1:5" hidden="1" x14ac:dyDescent="0.25">
      <c r="A1230" s="173"/>
      <c r="B1230" s="28"/>
      <c r="C1230" s="28"/>
      <c r="D1230" s="28"/>
      <c r="E1230" s="28"/>
    </row>
    <row r="1231" spans="1:5" hidden="1" x14ac:dyDescent="0.25">
      <c r="A1231" s="173"/>
      <c r="B1231" s="28"/>
      <c r="C1231" s="28"/>
      <c r="D1231" s="28"/>
      <c r="E1231" s="28"/>
    </row>
    <row r="1232" spans="1:5" hidden="1" x14ac:dyDescent="0.25">
      <c r="A1232" s="173"/>
      <c r="B1232" s="28"/>
      <c r="C1232" s="28"/>
      <c r="D1232" s="28"/>
      <c r="E1232" s="28"/>
    </row>
    <row r="1233" spans="1:5" hidden="1" x14ac:dyDescent="0.25">
      <c r="A1233" s="173"/>
      <c r="B1233" s="28"/>
      <c r="C1233" s="28"/>
      <c r="D1233" s="28"/>
      <c r="E1233" s="28"/>
    </row>
    <row r="1234" spans="1:5" hidden="1" x14ac:dyDescent="0.25">
      <c r="A1234" s="173"/>
      <c r="B1234" s="28"/>
      <c r="C1234" s="28"/>
      <c r="D1234" s="28"/>
      <c r="E1234" s="28"/>
    </row>
    <row r="1235" spans="1:5" hidden="1" x14ac:dyDescent="0.25">
      <c r="A1235" s="173"/>
      <c r="B1235" s="28"/>
      <c r="C1235" s="28"/>
      <c r="D1235" s="28"/>
      <c r="E1235" s="28"/>
    </row>
    <row r="1236" spans="1:5" hidden="1" x14ac:dyDescent="0.25">
      <c r="A1236" s="173"/>
      <c r="B1236" s="28"/>
      <c r="C1236" s="28"/>
      <c r="D1236" s="28"/>
      <c r="E1236" s="28"/>
    </row>
    <row r="1237" spans="1:5" hidden="1" x14ac:dyDescent="0.25">
      <c r="A1237" s="173"/>
      <c r="B1237" s="28"/>
      <c r="C1237" s="28"/>
      <c r="D1237" s="28"/>
      <c r="E1237" s="28"/>
    </row>
    <row r="1238" spans="1:5" hidden="1" x14ac:dyDescent="0.25">
      <c r="A1238" s="173"/>
      <c r="B1238" s="28"/>
      <c r="C1238" s="28"/>
      <c r="D1238" s="28"/>
      <c r="E1238" s="28"/>
    </row>
    <row r="1239" spans="1:5" hidden="1" x14ac:dyDescent="0.25">
      <c r="A1239" s="173"/>
      <c r="B1239" s="28"/>
      <c r="C1239" s="28"/>
      <c r="D1239" s="28"/>
      <c r="E1239" s="28"/>
    </row>
    <row r="1240" spans="1:5" hidden="1" x14ac:dyDescent="0.25">
      <c r="A1240" s="173"/>
      <c r="B1240" s="28"/>
      <c r="C1240" s="28"/>
      <c r="D1240" s="28"/>
      <c r="E1240" s="28"/>
    </row>
    <row r="1241" spans="1:5" hidden="1" x14ac:dyDescent="0.25">
      <c r="A1241" s="173"/>
      <c r="B1241" s="28"/>
      <c r="C1241" s="28"/>
      <c r="D1241" s="28"/>
      <c r="E1241" s="28"/>
    </row>
    <row r="1242" spans="1:5" hidden="1" x14ac:dyDescent="0.25">
      <c r="A1242" s="173"/>
      <c r="B1242" s="28"/>
      <c r="C1242" s="28"/>
      <c r="D1242" s="28"/>
      <c r="E1242" s="28"/>
    </row>
    <row r="1243" spans="1:5" hidden="1" x14ac:dyDescent="0.25">
      <c r="A1243" s="173"/>
      <c r="B1243" s="28"/>
      <c r="C1243" s="28"/>
      <c r="D1243" s="28"/>
      <c r="E1243" s="28"/>
    </row>
    <row r="1244" spans="1:5" hidden="1" x14ac:dyDescent="0.25">
      <c r="A1244" s="173"/>
      <c r="B1244" s="28"/>
      <c r="C1244" s="28"/>
      <c r="D1244" s="28"/>
      <c r="E1244" s="28"/>
    </row>
    <row r="1245" spans="1:5" hidden="1" x14ac:dyDescent="0.25">
      <c r="A1245" s="173"/>
      <c r="B1245" s="28"/>
      <c r="C1245" s="28"/>
      <c r="D1245" s="28"/>
      <c r="E1245" s="28"/>
    </row>
    <row r="1246" spans="1:5" hidden="1" x14ac:dyDescent="0.25">
      <c r="A1246" s="173"/>
      <c r="B1246" s="28"/>
      <c r="C1246" s="28"/>
      <c r="D1246" s="28"/>
      <c r="E1246" s="28"/>
    </row>
    <row r="1247" spans="1:5" hidden="1" x14ac:dyDescent="0.25">
      <c r="A1247" s="173"/>
      <c r="B1247" s="28"/>
      <c r="C1247" s="28"/>
      <c r="D1247" s="28"/>
      <c r="E1247" s="28"/>
    </row>
    <row r="1248" spans="1:5" hidden="1" x14ac:dyDescent="0.25">
      <c r="A1248" s="173"/>
      <c r="B1248" s="28"/>
      <c r="C1248" s="28"/>
      <c r="D1248" s="28"/>
      <c r="E1248" s="28"/>
    </row>
    <row r="1249" spans="1:5" hidden="1" x14ac:dyDescent="0.25">
      <c r="A1249" s="173"/>
      <c r="B1249" s="28"/>
      <c r="C1249" s="28"/>
      <c r="D1249" s="28"/>
      <c r="E1249" s="28"/>
    </row>
    <row r="1250" spans="1:5" hidden="1" x14ac:dyDescent="0.25">
      <c r="A1250" s="173"/>
      <c r="B1250" s="28"/>
      <c r="C1250" s="28"/>
      <c r="D1250" s="28"/>
      <c r="E1250" s="28"/>
    </row>
    <row r="1251" spans="1:5" hidden="1" x14ac:dyDescent="0.25">
      <c r="A1251" s="173"/>
      <c r="B1251" s="28"/>
      <c r="C1251" s="28"/>
      <c r="D1251" s="28"/>
      <c r="E1251" s="28"/>
    </row>
    <row r="1252" spans="1:5" hidden="1" x14ac:dyDescent="0.25">
      <c r="A1252" s="173"/>
      <c r="B1252" s="28"/>
      <c r="C1252" s="28"/>
      <c r="D1252" s="28"/>
      <c r="E1252" s="28"/>
    </row>
    <row r="1253" spans="1:5" hidden="1" x14ac:dyDescent="0.25">
      <c r="A1253" s="173"/>
      <c r="B1253" s="28"/>
      <c r="C1253" s="28"/>
      <c r="D1253" s="28"/>
      <c r="E1253" s="28"/>
    </row>
    <row r="1254" spans="1:5" hidden="1" x14ac:dyDescent="0.25">
      <c r="A1254" s="173"/>
      <c r="B1254" s="28"/>
      <c r="C1254" s="28"/>
      <c r="D1254" s="28"/>
      <c r="E1254" s="28"/>
    </row>
    <row r="1255" spans="1:5" hidden="1" x14ac:dyDescent="0.25">
      <c r="A1255" s="173"/>
      <c r="B1255" s="28"/>
      <c r="C1255" s="28"/>
      <c r="D1255" s="28"/>
      <c r="E1255" s="28"/>
    </row>
    <row r="1256" spans="1:5" hidden="1" x14ac:dyDescent="0.25">
      <c r="A1256" s="173"/>
      <c r="B1256" s="28"/>
      <c r="C1256" s="28"/>
      <c r="D1256" s="28"/>
      <c r="E1256" s="28"/>
    </row>
    <row r="1257" spans="1:5" hidden="1" x14ac:dyDescent="0.25">
      <c r="A1257" s="173"/>
      <c r="B1257" s="28"/>
      <c r="C1257" s="28"/>
      <c r="D1257" s="28"/>
      <c r="E1257" s="28"/>
    </row>
    <row r="1258" spans="1:5" hidden="1" x14ac:dyDescent="0.25">
      <c r="A1258" s="173"/>
      <c r="B1258" s="28"/>
      <c r="C1258" s="28"/>
      <c r="D1258" s="28"/>
      <c r="E1258" s="28"/>
    </row>
    <row r="1259" spans="1:5" hidden="1" x14ac:dyDescent="0.25">
      <c r="A1259" s="173"/>
      <c r="B1259" s="28"/>
      <c r="C1259" s="28"/>
      <c r="D1259" s="28"/>
      <c r="E1259" s="28"/>
    </row>
    <row r="1260" spans="1:5" hidden="1" x14ac:dyDescent="0.25">
      <c r="A1260" s="173"/>
      <c r="B1260" s="28"/>
      <c r="C1260" s="28"/>
      <c r="D1260" s="28"/>
      <c r="E1260" s="28"/>
    </row>
    <row r="1261" spans="1:5" hidden="1" x14ac:dyDescent="0.25">
      <c r="A1261" s="173"/>
      <c r="B1261" s="28"/>
      <c r="C1261" s="28"/>
      <c r="D1261" s="28"/>
      <c r="E1261" s="28"/>
    </row>
    <row r="1262" spans="1:5" hidden="1" x14ac:dyDescent="0.25">
      <c r="A1262" s="173"/>
      <c r="B1262" s="28"/>
      <c r="C1262" s="28"/>
      <c r="D1262" s="28"/>
      <c r="E1262" s="28"/>
    </row>
    <row r="1263" spans="1:5" hidden="1" x14ac:dyDescent="0.25">
      <c r="A1263" s="173"/>
      <c r="B1263" s="28"/>
      <c r="C1263" s="28"/>
      <c r="D1263" s="28"/>
      <c r="E1263" s="28"/>
    </row>
    <row r="1264" spans="1:5" hidden="1" x14ac:dyDescent="0.25">
      <c r="A1264" s="173"/>
      <c r="B1264" s="28"/>
      <c r="C1264" s="28"/>
      <c r="D1264" s="28"/>
      <c r="E1264" s="28"/>
    </row>
    <row r="1265" spans="1:5" hidden="1" x14ac:dyDescent="0.25">
      <c r="A1265" s="173"/>
      <c r="B1265" s="28"/>
      <c r="C1265" s="28"/>
      <c r="D1265" s="28"/>
      <c r="E1265" s="28"/>
    </row>
    <row r="1266" spans="1:5" hidden="1" x14ac:dyDescent="0.25">
      <c r="A1266" s="173"/>
      <c r="B1266" s="28"/>
      <c r="C1266" s="28"/>
      <c r="D1266" s="28"/>
      <c r="E1266" s="28"/>
    </row>
    <row r="1267" spans="1:5" hidden="1" x14ac:dyDescent="0.25">
      <c r="A1267" s="173"/>
      <c r="B1267" s="28"/>
      <c r="C1267" s="28"/>
      <c r="D1267" s="28"/>
      <c r="E1267" s="28"/>
    </row>
    <row r="1268" spans="1:5" hidden="1" x14ac:dyDescent="0.25">
      <c r="A1268" s="173"/>
      <c r="B1268" s="28"/>
      <c r="C1268" s="28"/>
      <c r="D1268" s="28"/>
      <c r="E1268" s="28"/>
    </row>
    <row r="1269" spans="1:5" hidden="1" x14ac:dyDescent="0.25">
      <c r="A1269" s="173"/>
      <c r="B1269" s="28"/>
      <c r="C1269" s="28"/>
      <c r="D1269" s="28"/>
      <c r="E1269" s="28"/>
    </row>
    <row r="1270" spans="1:5" hidden="1" x14ac:dyDescent="0.25">
      <c r="A1270" s="173"/>
      <c r="B1270" s="28"/>
      <c r="C1270" s="28"/>
      <c r="D1270" s="28"/>
      <c r="E1270" s="28"/>
    </row>
    <row r="1271" spans="1:5" hidden="1" x14ac:dyDescent="0.25">
      <c r="A1271" s="173"/>
      <c r="B1271" s="28"/>
      <c r="C1271" s="28"/>
      <c r="D1271" s="28"/>
      <c r="E1271" s="28"/>
    </row>
    <row r="1272" spans="1:5" hidden="1" x14ac:dyDescent="0.25">
      <c r="A1272" s="173"/>
      <c r="B1272" s="28"/>
      <c r="C1272" s="28"/>
      <c r="D1272" s="28"/>
      <c r="E1272" s="28"/>
    </row>
    <row r="1273" spans="1:5" hidden="1" x14ac:dyDescent="0.25">
      <c r="A1273" s="173"/>
      <c r="B1273" s="28"/>
      <c r="C1273" s="28"/>
      <c r="D1273" s="28"/>
      <c r="E1273" s="28"/>
    </row>
    <row r="1274" spans="1:5" hidden="1" x14ac:dyDescent="0.25">
      <c r="A1274" s="173"/>
      <c r="B1274" s="28"/>
      <c r="C1274" s="28"/>
      <c r="D1274" s="28"/>
      <c r="E1274" s="28"/>
    </row>
    <row r="1275" spans="1:5" hidden="1" x14ac:dyDescent="0.25">
      <c r="A1275" s="173"/>
      <c r="B1275" s="28"/>
      <c r="C1275" s="28"/>
      <c r="D1275" s="28"/>
      <c r="E1275" s="28"/>
    </row>
    <row r="1276" spans="1:5" hidden="1" x14ac:dyDescent="0.25">
      <c r="A1276" s="173"/>
      <c r="B1276" s="28"/>
      <c r="C1276" s="28"/>
      <c r="D1276" s="28"/>
      <c r="E1276" s="28"/>
    </row>
    <row r="1277" spans="1:5" hidden="1" x14ac:dyDescent="0.25">
      <c r="A1277" s="173"/>
      <c r="B1277" s="28"/>
      <c r="C1277" s="28"/>
      <c r="D1277" s="28"/>
      <c r="E1277" s="28"/>
    </row>
    <row r="1278" spans="1:5" hidden="1" x14ac:dyDescent="0.25">
      <c r="A1278" s="173"/>
      <c r="B1278" s="28"/>
      <c r="C1278" s="28"/>
      <c r="D1278" s="28"/>
      <c r="E1278" s="28"/>
    </row>
    <row r="1279" spans="1:5" hidden="1" x14ac:dyDescent="0.25">
      <c r="A1279" s="173"/>
      <c r="B1279" s="28"/>
      <c r="C1279" s="28"/>
      <c r="D1279" s="28"/>
      <c r="E1279" s="28"/>
    </row>
    <row r="1280" spans="1:5" hidden="1" x14ac:dyDescent="0.25">
      <c r="A1280" s="173"/>
      <c r="B1280" s="28"/>
      <c r="C1280" s="28"/>
      <c r="D1280" s="28"/>
      <c r="E1280" s="28"/>
    </row>
    <row r="1281" spans="1:5" hidden="1" x14ac:dyDescent="0.25">
      <c r="A1281" s="173"/>
      <c r="B1281" s="28"/>
      <c r="C1281" s="28"/>
      <c r="D1281" s="28"/>
      <c r="E1281" s="28"/>
    </row>
    <row r="1282" spans="1:5" hidden="1" x14ac:dyDescent="0.25">
      <c r="A1282" s="173"/>
      <c r="B1282" s="28"/>
      <c r="C1282" s="28"/>
      <c r="D1282" s="28"/>
      <c r="E1282" s="28"/>
    </row>
    <row r="1283" spans="1:5" hidden="1" x14ac:dyDescent="0.25">
      <c r="A1283" s="173"/>
      <c r="B1283" s="28"/>
      <c r="C1283" s="28"/>
      <c r="D1283" s="28"/>
      <c r="E1283" s="28"/>
    </row>
    <row r="1284" spans="1:5" hidden="1" x14ac:dyDescent="0.25">
      <c r="A1284" s="173"/>
      <c r="B1284" s="28"/>
      <c r="C1284" s="28"/>
      <c r="D1284" s="28"/>
      <c r="E1284" s="28"/>
    </row>
    <row r="1285" spans="1:5" hidden="1" x14ac:dyDescent="0.25">
      <c r="A1285" s="173"/>
      <c r="B1285" s="28"/>
      <c r="C1285" s="28"/>
      <c r="D1285" s="28"/>
      <c r="E1285" s="28"/>
    </row>
    <row r="1286" spans="1:5" hidden="1" x14ac:dyDescent="0.25">
      <c r="A1286" s="173"/>
      <c r="B1286" s="28"/>
      <c r="C1286" s="28"/>
      <c r="D1286" s="28"/>
      <c r="E1286" s="28"/>
    </row>
    <row r="1287" spans="1:5" hidden="1" x14ac:dyDescent="0.25">
      <c r="A1287" s="173"/>
      <c r="B1287" s="28"/>
      <c r="C1287" s="28"/>
      <c r="D1287" s="28"/>
      <c r="E1287" s="28"/>
    </row>
    <row r="1288" spans="1:5" hidden="1" x14ac:dyDescent="0.25">
      <c r="A1288" s="173"/>
      <c r="B1288" s="28"/>
      <c r="C1288" s="28"/>
      <c r="D1288" s="28"/>
      <c r="E1288" s="28"/>
    </row>
    <row r="1289" spans="1:5" hidden="1" x14ac:dyDescent="0.25">
      <c r="A1289" s="173"/>
      <c r="B1289" s="28"/>
      <c r="C1289" s="28"/>
      <c r="D1289" s="28"/>
      <c r="E1289" s="28"/>
    </row>
    <row r="1290" spans="1:5" hidden="1" x14ac:dyDescent="0.25">
      <c r="A1290" s="173"/>
      <c r="B1290" s="28"/>
      <c r="C1290" s="28"/>
      <c r="D1290" s="28"/>
      <c r="E1290" s="28"/>
    </row>
    <row r="1291" spans="1:5" hidden="1" x14ac:dyDescent="0.25">
      <c r="A1291" s="173"/>
      <c r="B1291" s="28"/>
      <c r="C1291" s="28"/>
      <c r="D1291" s="28"/>
      <c r="E1291" s="28"/>
    </row>
    <row r="1292" spans="1:5" hidden="1" x14ac:dyDescent="0.25">
      <c r="A1292" s="173"/>
      <c r="B1292" s="28"/>
      <c r="C1292" s="28"/>
      <c r="D1292" s="28"/>
      <c r="E1292" s="28"/>
    </row>
    <row r="1293" spans="1:5" hidden="1" x14ac:dyDescent="0.25">
      <c r="A1293" s="173"/>
      <c r="B1293" s="28"/>
      <c r="C1293" s="28"/>
      <c r="D1293" s="28"/>
      <c r="E1293" s="28"/>
    </row>
    <row r="1294" spans="1:5" hidden="1" x14ac:dyDescent="0.25">
      <c r="A1294" s="173"/>
      <c r="B1294" s="28"/>
      <c r="C1294" s="28"/>
      <c r="D1294" s="28"/>
      <c r="E1294" s="28"/>
    </row>
    <row r="1295" spans="1:5" hidden="1" x14ac:dyDescent="0.25">
      <c r="A1295" s="173"/>
      <c r="B1295" s="28"/>
      <c r="C1295" s="28"/>
      <c r="D1295" s="28"/>
      <c r="E1295" s="28"/>
    </row>
    <row r="1296" spans="1:5" hidden="1" x14ac:dyDescent="0.25">
      <c r="A1296" s="173"/>
      <c r="B1296" s="28"/>
      <c r="C1296" s="28"/>
      <c r="D1296" s="28"/>
      <c r="E1296" s="28"/>
    </row>
    <row r="1297" spans="1:5" hidden="1" x14ac:dyDescent="0.25">
      <c r="A1297" s="173"/>
      <c r="B1297" s="28"/>
      <c r="C1297" s="28"/>
      <c r="D1297" s="28"/>
      <c r="E1297" s="28"/>
    </row>
    <row r="1298" spans="1:5" hidden="1" x14ac:dyDescent="0.25">
      <c r="A1298" s="173"/>
      <c r="B1298" s="28"/>
      <c r="C1298" s="28"/>
      <c r="D1298" s="28"/>
      <c r="E1298" s="28"/>
    </row>
    <row r="1299" spans="1:5" hidden="1" x14ac:dyDescent="0.25">
      <c r="A1299" s="173"/>
      <c r="B1299" s="28"/>
      <c r="C1299" s="28"/>
      <c r="D1299" s="28"/>
      <c r="E1299" s="28"/>
    </row>
    <row r="1300" spans="1:5" hidden="1" x14ac:dyDescent="0.25">
      <c r="A1300" s="173"/>
      <c r="B1300" s="28"/>
      <c r="C1300" s="28"/>
      <c r="D1300" s="28"/>
      <c r="E1300" s="28"/>
    </row>
    <row r="1301" spans="1:5" hidden="1" x14ac:dyDescent="0.25">
      <c r="A1301" s="173"/>
      <c r="B1301" s="28"/>
      <c r="C1301" s="28"/>
      <c r="D1301" s="28"/>
      <c r="E1301" s="28"/>
    </row>
    <row r="1302" spans="1:5" hidden="1" x14ac:dyDescent="0.25">
      <c r="A1302" s="173"/>
      <c r="B1302" s="28"/>
      <c r="C1302" s="28"/>
      <c r="D1302" s="28"/>
      <c r="E1302" s="28"/>
    </row>
    <row r="1303" spans="1:5" hidden="1" x14ac:dyDescent="0.25">
      <c r="A1303" s="173"/>
      <c r="B1303" s="28"/>
      <c r="C1303" s="28"/>
      <c r="D1303" s="28"/>
      <c r="E1303" s="28"/>
    </row>
    <row r="1304" spans="1:5" hidden="1" x14ac:dyDescent="0.25">
      <c r="A1304" s="173"/>
      <c r="B1304" s="28"/>
      <c r="C1304" s="28"/>
      <c r="D1304" s="28"/>
      <c r="E1304" s="28"/>
    </row>
    <row r="1305" spans="1:5" hidden="1" x14ac:dyDescent="0.25">
      <c r="A1305" s="173"/>
      <c r="B1305" s="28"/>
      <c r="C1305" s="28"/>
      <c r="D1305" s="28"/>
      <c r="E1305" s="28"/>
    </row>
    <row r="1306" spans="1:5" hidden="1" x14ac:dyDescent="0.25">
      <c r="A1306" s="173"/>
      <c r="B1306" s="28"/>
      <c r="C1306" s="28"/>
      <c r="D1306" s="28"/>
      <c r="E1306" s="28"/>
    </row>
    <row r="1307" spans="1:5" hidden="1" x14ac:dyDescent="0.25">
      <c r="A1307" s="173"/>
      <c r="B1307" s="28"/>
      <c r="C1307" s="28"/>
      <c r="D1307" s="28"/>
      <c r="E1307" s="28"/>
    </row>
    <row r="1308" spans="1:5" hidden="1" x14ac:dyDescent="0.25">
      <c r="A1308" s="173"/>
      <c r="B1308" s="28"/>
      <c r="C1308" s="28"/>
      <c r="D1308" s="28"/>
      <c r="E1308" s="28"/>
    </row>
    <row r="1309" spans="1:5" hidden="1" x14ac:dyDescent="0.25">
      <c r="A1309" s="173"/>
      <c r="B1309" s="28"/>
      <c r="C1309" s="28"/>
      <c r="D1309" s="28"/>
      <c r="E1309" s="28"/>
    </row>
    <row r="1310" spans="1:5" hidden="1" x14ac:dyDescent="0.25">
      <c r="A1310" s="173"/>
      <c r="B1310" s="28"/>
      <c r="C1310" s="28"/>
      <c r="D1310" s="28"/>
      <c r="E1310" s="28"/>
    </row>
    <row r="1311" spans="1:5" hidden="1" x14ac:dyDescent="0.25">
      <c r="A1311" s="173"/>
      <c r="B1311" s="28"/>
      <c r="C1311" s="28"/>
      <c r="D1311" s="28"/>
      <c r="E1311" s="28"/>
    </row>
    <row r="1312" spans="1:5" hidden="1" x14ac:dyDescent="0.25">
      <c r="A1312" s="173"/>
      <c r="B1312" s="28"/>
      <c r="C1312" s="28"/>
      <c r="D1312" s="28"/>
      <c r="E1312" s="28"/>
    </row>
    <row r="1313" spans="1:5" hidden="1" x14ac:dyDescent="0.25">
      <c r="A1313" s="173"/>
      <c r="B1313" s="28"/>
      <c r="C1313" s="28"/>
      <c r="D1313" s="28"/>
      <c r="E1313" s="28"/>
    </row>
    <row r="1314" spans="1:5" hidden="1" x14ac:dyDescent="0.25">
      <c r="A1314" s="173"/>
      <c r="B1314" s="28"/>
      <c r="C1314" s="28"/>
      <c r="D1314" s="28"/>
      <c r="E1314" s="28"/>
    </row>
    <row r="1315" spans="1:5" hidden="1" x14ac:dyDescent="0.25">
      <c r="A1315" s="173"/>
      <c r="B1315" s="28"/>
      <c r="C1315" s="28"/>
      <c r="D1315" s="28"/>
      <c r="E1315" s="28"/>
    </row>
    <row r="1316" spans="1:5" hidden="1" x14ac:dyDescent="0.25">
      <c r="A1316" s="173"/>
      <c r="B1316" s="28"/>
      <c r="C1316" s="28"/>
      <c r="D1316" s="28"/>
      <c r="E1316" s="28"/>
    </row>
    <row r="1317" spans="1:5" hidden="1" x14ac:dyDescent="0.25">
      <c r="A1317" s="173"/>
      <c r="B1317" s="28"/>
      <c r="C1317" s="28"/>
      <c r="D1317" s="28"/>
      <c r="E1317" s="28"/>
    </row>
    <row r="1318" spans="1:5" hidden="1" x14ac:dyDescent="0.25">
      <c r="A1318" s="173"/>
      <c r="B1318" s="28"/>
      <c r="C1318" s="28"/>
      <c r="D1318" s="28"/>
      <c r="E1318" s="28"/>
    </row>
    <row r="1319" spans="1:5" hidden="1" x14ac:dyDescent="0.25">
      <c r="A1319" s="173"/>
      <c r="B1319" s="28"/>
      <c r="C1319" s="28"/>
      <c r="D1319" s="28"/>
      <c r="E1319" s="28"/>
    </row>
    <row r="1320" spans="1:5" hidden="1" x14ac:dyDescent="0.25">
      <c r="A1320" s="173"/>
      <c r="B1320" s="28"/>
      <c r="C1320" s="28"/>
      <c r="D1320" s="28"/>
      <c r="E1320" s="28"/>
    </row>
    <row r="1321" spans="1:5" hidden="1" x14ac:dyDescent="0.25">
      <c r="A1321" s="173"/>
      <c r="B1321" s="28"/>
      <c r="C1321" s="28"/>
      <c r="D1321" s="28"/>
      <c r="E1321" s="28"/>
    </row>
    <row r="1322" spans="1:5" hidden="1" x14ac:dyDescent="0.25">
      <c r="A1322" s="173"/>
      <c r="B1322" s="28"/>
      <c r="C1322" s="28"/>
      <c r="D1322" s="28"/>
      <c r="E1322" s="28"/>
    </row>
    <row r="1323" spans="1:5" hidden="1" x14ac:dyDescent="0.25">
      <c r="A1323" s="173"/>
      <c r="B1323" s="28"/>
      <c r="C1323" s="28"/>
      <c r="D1323" s="28"/>
      <c r="E1323" s="28"/>
    </row>
    <row r="1324" spans="1:5" hidden="1" x14ac:dyDescent="0.25">
      <c r="A1324" s="173"/>
      <c r="B1324" s="28"/>
      <c r="C1324" s="28"/>
      <c r="D1324" s="28"/>
      <c r="E1324" s="28"/>
    </row>
    <row r="1325" spans="1:5" hidden="1" x14ac:dyDescent="0.25">
      <c r="A1325" s="173"/>
      <c r="B1325" s="28"/>
      <c r="C1325" s="28"/>
      <c r="D1325" s="28"/>
      <c r="E1325" s="28"/>
    </row>
    <row r="1326" spans="1:5" hidden="1" x14ac:dyDescent="0.25">
      <c r="A1326" s="173"/>
      <c r="B1326" s="28"/>
      <c r="C1326" s="28"/>
      <c r="D1326" s="28"/>
      <c r="E1326" s="28"/>
    </row>
    <row r="1327" spans="1:5" hidden="1" x14ac:dyDescent="0.25">
      <c r="A1327" s="173"/>
      <c r="B1327" s="28"/>
      <c r="C1327" s="28"/>
      <c r="D1327" s="28"/>
      <c r="E1327" s="28"/>
    </row>
    <row r="1328" spans="1:5" hidden="1" x14ac:dyDescent="0.25">
      <c r="A1328" s="173"/>
      <c r="B1328" s="28"/>
      <c r="C1328" s="28"/>
      <c r="D1328" s="28"/>
      <c r="E1328" s="28"/>
    </row>
    <row r="1329" spans="1:5" hidden="1" x14ac:dyDescent="0.25">
      <c r="A1329" s="173"/>
      <c r="B1329" s="28"/>
      <c r="C1329" s="28"/>
      <c r="D1329" s="28"/>
      <c r="E1329" s="28"/>
    </row>
    <row r="1330" spans="1:5" hidden="1" x14ac:dyDescent="0.25">
      <c r="A1330" s="173"/>
      <c r="B1330" s="28"/>
      <c r="C1330" s="28"/>
      <c r="D1330" s="28"/>
      <c r="E1330" s="28"/>
    </row>
    <row r="1331" spans="1:5" hidden="1" x14ac:dyDescent="0.25">
      <c r="A1331" s="173"/>
      <c r="B1331" s="28"/>
      <c r="C1331" s="28"/>
      <c r="D1331" s="28"/>
      <c r="E1331" s="28"/>
    </row>
    <row r="1332" spans="1:5" hidden="1" x14ac:dyDescent="0.25">
      <c r="A1332" s="173"/>
      <c r="B1332" s="28"/>
      <c r="C1332" s="28"/>
      <c r="D1332" s="28"/>
      <c r="E1332" s="28"/>
    </row>
    <row r="1333" spans="1:5" hidden="1" x14ac:dyDescent="0.25">
      <c r="A1333" s="173"/>
      <c r="B1333" s="28"/>
      <c r="C1333" s="28"/>
      <c r="D1333" s="28"/>
      <c r="E1333" s="28"/>
    </row>
    <row r="1334" spans="1:5" hidden="1" x14ac:dyDescent="0.25">
      <c r="A1334" s="173"/>
      <c r="B1334" s="28"/>
      <c r="C1334" s="28"/>
      <c r="D1334" s="28"/>
      <c r="E1334" s="28"/>
    </row>
    <row r="1335" spans="1:5" hidden="1" x14ac:dyDescent="0.25">
      <c r="A1335" s="173"/>
      <c r="B1335" s="28"/>
      <c r="C1335" s="28"/>
      <c r="D1335" s="28"/>
      <c r="E1335" s="28"/>
    </row>
    <row r="1336" spans="1:5" hidden="1" x14ac:dyDescent="0.25">
      <c r="A1336" s="173"/>
      <c r="B1336" s="28"/>
      <c r="C1336" s="28"/>
      <c r="D1336" s="28"/>
      <c r="E1336" s="28"/>
    </row>
    <row r="1337" spans="1:5" hidden="1" x14ac:dyDescent="0.25">
      <c r="A1337" s="173"/>
      <c r="B1337" s="28"/>
      <c r="C1337" s="28"/>
      <c r="D1337" s="28"/>
      <c r="E1337" s="28"/>
    </row>
    <row r="1338" spans="1:5" hidden="1" x14ac:dyDescent="0.25">
      <c r="A1338" s="173"/>
      <c r="B1338" s="28"/>
      <c r="C1338" s="28"/>
      <c r="D1338" s="28"/>
      <c r="E1338" s="28"/>
    </row>
    <row r="1339" spans="1:5" hidden="1" x14ac:dyDescent="0.25">
      <c r="A1339" s="173"/>
      <c r="B1339" s="28"/>
      <c r="C1339" s="28"/>
      <c r="D1339" s="28"/>
      <c r="E1339" s="28"/>
    </row>
    <row r="1340" spans="1:5" hidden="1" x14ac:dyDescent="0.25">
      <c r="A1340" s="173"/>
      <c r="B1340" s="28"/>
      <c r="C1340" s="28"/>
      <c r="D1340" s="28"/>
      <c r="E1340" s="28"/>
    </row>
    <row r="1341" spans="1:5" hidden="1" x14ac:dyDescent="0.25">
      <c r="A1341" s="173"/>
      <c r="B1341" s="28"/>
      <c r="C1341" s="28"/>
      <c r="D1341" s="28"/>
      <c r="E1341" s="28"/>
    </row>
    <row r="1342" spans="1:5" hidden="1" x14ac:dyDescent="0.25">
      <c r="A1342" s="173"/>
      <c r="B1342" s="28"/>
      <c r="C1342" s="28"/>
      <c r="D1342" s="28"/>
      <c r="E1342" s="28"/>
    </row>
    <row r="1343" spans="1:5" hidden="1" x14ac:dyDescent="0.25">
      <c r="A1343" s="173"/>
      <c r="B1343" s="28"/>
      <c r="C1343" s="28"/>
      <c r="D1343" s="28"/>
      <c r="E1343" s="28"/>
    </row>
    <row r="1344" spans="1:5" hidden="1" x14ac:dyDescent="0.25">
      <c r="A1344" s="173"/>
      <c r="B1344" s="28"/>
      <c r="C1344" s="28"/>
      <c r="D1344" s="28"/>
      <c r="E1344" s="28"/>
    </row>
    <row r="1345" spans="1:5" hidden="1" x14ac:dyDescent="0.25">
      <c r="A1345" s="173"/>
      <c r="B1345" s="28"/>
      <c r="C1345" s="28"/>
      <c r="D1345" s="28"/>
      <c r="E1345" s="28"/>
    </row>
    <row r="1346" spans="1:5" hidden="1" x14ac:dyDescent="0.25">
      <c r="A1346" s="173"/>
      <c r="B1346" s="28"/>
      <c r="C1346" s="28"/>
      <c r="D1346" s="28"/>
      <c r="E1346" s="28"/>
    </row>
    <row r="1347" spans="1:5" hidden="1" x14ac:dyDescent="0.25">
      <c r="A1347" s="173"/>
      <c r="B1347" s="28"/>
      <c r="C1347" s="28"/>
      <c r="D1347" s="28"/>
      <c r="E1347" s="28"/>
    </row>
    <row r="1348" spans="1:5" hidden="1" x14ac:dyDescent="0.25">
      <c r="A1348" s="173"/>
      <c r="B1348" s="28"/>
      <c r="C1348" s="28"/>
      <c r="D1348" s="28"/>
      <c r="E1348" s="28"/>
    </row>
    <row r="1349" spans="1:5" hidden="1" x14ac:dyDescent="0.25">
      <c r="A1349" s="173"/>
      <c r="B1349" s="28"/>
      <c r="C1349" s="28"/>
      <c r="D1349" s="28"/>
      <c r="E1349" s="28"/>
    </row>
    <row r="1350" spans="1:5" hidden="1" x14ac:dyDescent="0.25">
      <c r="A1350" s="173"/>
      <c r="B1350" s="28"/>
      <c r="C1350" s="28"/>
      <c r="D1350" s="28"/>
      <c r="E1350" s="28"/>
    </row>
    <row r="1351" spans="1:5" hidden="1" x14ac:dyDescent="0.25">
      <c r="A1351" s="173"/>
      <c r="B1351" s="28"/>
      <c r="C1351" s="28"/>
      <c r="D1351" s="28"/>
      <c r="E1351" s="28"/>
    </row>
    <row r="1352" spans="1:5" hidden="1" x14ac:dyDescent="0.25">
      <c r="A1352" s="173"/>
      <c r="B1352" s="28"/>
      <c r="C1352" s="28"/>
      <c r="D1352" s="28"/>
      <c r="E1352" s="28"/>
    </row>
    <row r="1353" spans="1:5" hidden="1" x14ac:dyDescent="0.25">
      <c r="A1353" s="173"/>
      <c r="B1353" s="28"/>
      <c r="C1353" s="28"/>
      <c r="D1353" s="28"/>
      <c r="E1353" s="28"/>
    </row>
    <row r="1354" spans="1:5" hidden="1" x14ac:dyDescent="0.25">
      <c r="A1354" s="173"/>
      <c r="B1354" s="28"/>
      <c r="C1354" s="28"/>
      <c r="D1354" s="28"/>
      <c r="E1354" s="28"/>
    </row>
    <row r="1355" spans="1:5" hidden="1" x14ac:dyDescent="0.25">
      <c r="A1355" s="173"/>
      <c r="B1355" s="28"/>
      <c r="C1355" s="28"/>
      <c r="D1355" s="28"/>
      <c r="E1355" s="28"/>
    </row>
    <row r="1356" spans="1:5" hidden="1" x14ac:dyDescent="0.25">
      <c r="A1356" s="173"/>
      <c r="B1356" s="28"/>
      <c r="C1356" s="28"/>
      <c r="D1356" s="28"/>
      <c r="E1356" s="28"/>
    </row>
    <row r="1357" spans="1:5" hidden="1" x14ac:dyDescent="0.25">
      <c r="A1357" s="173"/>
      <c r="B1357" s="28"/>
      <c r="C1357" s="28"/>
      <c r="D1357" s="28"/>
      <c r="E1357" s="28"/>
    </row>
    <row r="1358" spans="1:5" hidden="1" x14ac:dyDescent="0.25">
      <c r="A1358" s="173"/>
      <c r="B1358" s="28"/>
      <c r="C1358" s="28"/>
      <c r="D1358" s="28"/>
      <c r="E1358" s="28"/>
    </row>
    <row r="1359" spans="1:5" hidden="1" x14ac:dyDescent="0.25">
      <c r="A1359" s="173"/>
      <c r="B1359" s="28"/>
      <c r="C1359" s="28"/>
      <c r="D1359" s="28"/>
      <c r="E1359" s="28"/>
    </row>
    <row r="1360" spans="1:5" hidden="1" x14ac:dyDescent="0.25">
      <c r="A1360" s="173"/>
      <c r="B1360" s="28"/>
      <c r="C1360" s="28"/>
      <c r="D1360" s="28"/>
      <c r="E1360" s="28"/>
    </row>
    <row r="1361" spans="1:5" hidden="1" x14ac:dyDescent="0.25">
      <c r="A1361" s="173"/>
      <c r="B1361" s="28"/>
      <c r="C1361" s="28"/>
      <c r="D1361" s="28"/>
      <c r="E1361" s="28"/>
    </row>
    <row r="1362" spans="1:5" hidden="1" x14ac:dyDescent="0.25">
      <c r="A1362" s="173"/>
      <c r="B1362" s="28"/>
      <c r="C1362" s="28"/>
      <c r="D1362" s="28"/>
      <c r="E1362" s="28"/>
    </row>
    <row r="1363" spans="1:5" hidden="1" x14ac:dyDescent="0.25">
      <c r="A1363" s="173"/>
      <c r="B1363" s="28"/>
      <c r="C1363" s="28"/>
      <c r="D1363" s="28"/>
      <c r="E1363" s="28"/>
    </row>
    <row r="1364" spans="1:5" hidden="1" x14ac:dyDescent="0.25">
      <c r="A1364" s="173"/>
      <c r="B1364" s="28"/>
      <c r="C1364" s="28"/>
      <c r="D1364" s="28"/>
      <c r="E1364" s="28"/>
    </row>
    <row r="1365" spans="1:5" hidden="1" x14ac:dyDescent="0.25">
      <c r="A1365" s="173"/>
      <c r="B1365" s="28"/>
      <c r="C1365" s="28"/>
      <c r="D1365" s="28"/>
      <c r="E1365" s="28"/>
    </row>
    <row r="1366" spans="1:5" hidden="1" x14ac:dyDescent="0.25">
      <c r="A1366" s="173"/>
      <c r="B1366" s="28"/>
      <c r="C1366" s="28"/>
      <c r="D1366" s="28"/>
      <c r="E1366" s="28"/>
    </row>
    <row r="1367" spans="1:5" hidden="1" x14ac:dyDescent="0.25">
      <c r="A1367" s="173"/>
      <c r="B1367" s="28"/>
      <c r="C1367" s="28"/>
      <c r="D1367" s="28"/>
      <c r="E1367" s="28"/>
    </row>
    <row r="1368" spans="1:5" hidden="1" x14ac:dyDescent="0.25">
      <c r="A1368" s="173"/>
      <c r="B1368" s="28"/>
      <c r="C1368" s="28"/>
      <c r="D1368" s="28"/>
      <c r="E1368" s="28"/>
    </row>
    <row r="1369" spans="1:5" hidden="1" x14ac:dyDescent="0.25">
      <c r="A1369" s="173"/>
      <c r="B1369" s="28"/>
      <c r="C1369" s="28"/>
      <c r="D1369" s="28"/>
      <c r="E1369" s="28"/>
    </row>
    <row r="1370" spans="1:5" hidden="1" x14ac:dyDescent="0.25">
      <c r="A1370" s="173"/>
      <c r="B1370" s="28"/>
      <c r="C1370" s="28"/>
      <c r="D1370" s="28"/>
      <c r="E1370" s="28"/>
    </row>
    <row r="1371" spans="1:5" hidden="1" x14ac:dyDescent="0.25">
      <c r="A1371" s="173"/>
      <c r="B1371" s="28"/>
      <c r="C1371" s="28"/>
      <c r="D1371" s="28"/>
      <c r="E1371" s="28"/>
    </row>
    <row r="1372" spans="1:5" hidden="1" x14ac:dyDescent="0.25">
      <c r="A1372" s="173"/>
      <c r="B1372" s="28"/>
      <c r="C1372" s="28"/>
      <c r="D1372" s="28"/>
      <c r="E1372" s="28"/>
    </row>
    <row r="1373" spans="1:5" hidden="1" x14ac:dyDescent="0.25">
      <c r="A1373" s="173"/>
      <c r="B1373" s="28"/>
      <c r="C1373" s="28"/>
      <c r="D1373" s="28"/>
      <c r="E1373" s="28"/>
    </row>
    <row r="1374" spans="1:5" hidden="1" x14ac:dyDescent="0.25">
      <c r="A1374" s="173"/>
      <c r="B1374" s="28"/>
      <c r="C1374" s="28"/>
      <c r="D1374" s="28"/>
      <c r="E1374" s="28"/>
    </row>
    <row r="1375" spans="1:5" hidden="1" x14ac:dyDescent="0.25">
      <c r="A1375" s="173"/>
      <c r="B1375" s="28"/>
      <c r="C1375" s="28"/>
      <c r="D1375" s="28"/>
      <c r="E1375" s="28"/>
    </row>
    <row r="1376" spans="1:5" hidden="1" x14ac:dyDescent="0.25">
      <c r="A1376" s="173"/>
      <c r="B1376" s="28"/>
      <c r="C1376" s="28"/>
      <c r="D1376" s="28"/>
      <c r="E1376" s="28"/>
    </row>
    <row r="1377" spans="1:5" hidden="1" x14ac:dyDescent="0.25">
      <c r="A1377" s="173"/>
      <c r="B1377" s="28"/>
      <c r="C1377" s="28"/>
      <c r="D1377" s="28"/>
      <c r="E1377" s="28"/>
    </row>
    <row r="1378" spans="1:5" hidden="1" x14ac:dyDescent="0.25">
      <c r="A1378" s="173"/>
      <c r="B1378" s="28"/>
      <c r="C1378" s="28"/>
      <c r="D1378" s="28"/>
      <c r="E1378" s="28"/>
    </row>
    <row r="1379" spans="1:5" hidden="1" x14ac:dyDescent="0.25">
      <c r="A1379" s="173"/>
      <c r="B1379" s="28"/>
      <c r="C1379" s="28"/>
      <c r="D1379" s="28"/>
      <c r="E1379" s="28"/>
    </row>
    <row r="1380" spans="1:5" hidden="1" x14ac:dyDescent="0.25">
      <c r="A1380" s="173"/>
      <c r="B1380" s="28"/>
      <c r="C1380" s="28"/>
      <c r="D1380" s="28"/>
      <c r="E1380" s="28"/>
    </row>
    <row r="1381" spans="1:5" hidden="1" x14ac:dyDescent="0.25">
      <c r="A1381" s="173"/>
      <c r="B1381" s="28"/>
      <c r="C1381" s="28"/>
      <c r="D1381" s="28"/>
      <c r="E1381" s="28"/>
    </row>
    <row r="1382" spans="1:5" hidden="1" x14ac:dyDescent="0.25">
      <c r="A1382" s="173"/>
      <c r="B1382" s="28"/>
      <c r="C1382" s="28"/>
      <c r="D1382" s="28"/>
      <c r="E1382" s="28"/>
    </row>
    <row r="1383" spans="1:5" hidden="1" x14ac:dyDescent="0.25">
      <c r="A1383" s="173"/>
      <c r="B1383" s="28"/>
      <c r="C1383" s="28"/>
      <c r="D1383" s="28"/>
      <c r="E1383" s="28"/>
    </row>
    <row r="1384" spans="1:5" hidden="1" x14ac:dyDescent="0.25">
      <c r="A1384" s="173"/>
      <c r="B1384" s="28"/>
      <c r="C1384" s="28"/>
      <c r="D1384" s="28"/>
      <c r="E1384" s="28"/>
    </row>
    <row r="1385" spans="1:5" hidden="1" x14ac:dyDescent="0.25">
      <c r="A1385" s="173"/>
      <c r="B1385" s="28"/>
      <c r="C1385" s="28"/>
      <c r="D1385" s="28"/>
      <c r="E1385" s="28"/>
    </row>
    <row r="1386" spans="1:5" hidden="1" x14ac:dyDescent="0.25">
      <c r="A1386" s="173"/>
      <c r="B1386" s="28"/>
      <c r="C1386" s="28"/>
      <c r="D1386" s="28"/>
      <c r="E1386" s="28"/>
    </row>
    <row r="1387" spans="1:5" hidden="1" x14ac:dyDescent="0.25">
      <c r="A1387" s="173"/>
      <c r="B1387" s="28"/>
      <c r="C1387" s="28"/>
      <c r="D1387" s="28"/>
      <c r="E1387" s="28"/>
    </row>
    <row r="1388" spans="1:5" hidden="1" x14ac:dyDescent="0.25">
      <c r="A1388" s="173"/>
      <c r="B1388" s="28"/>
      <c r="C1388" s="28"/>
      <c r="D1388" s="28"/>
      <c r="E1388" s="28"/>
    </row>
    <row r="1389" spans="1:5" hidden="1" x14ac:dyDescent="0.25">
      <c r="A1389" s="173"/>
      <c r="B1389" s="28"/>
      <c r="C1389" s="28"/>
      <c r="D1389" s="28"/>
      <c r="E1389" s="28"/>
    </row>
    <row r="1390" spans="1:5" hidden="1" x14ac:dyDescent="0.25">
      <c r="A1390" s="173"/>
      <c r="B1390" s="28"/>
      <c r="C1390" s="28"/>
      <c r="D1390" s="28"/>
      <c r="E1390" s="28"/>
    </row>
    <row r="1391" spans="1:5" hidden="1" x14ac:dyDescent="0.25">
      <c r="A1391" s="173"/>
      <c r="B1391" s="28"/>
      <c r="C1391" s="28"/>
      <c r="D1391" s="28"/>
      <c r="E1391" s="28"/>
    </row>
    <row r="1392" spans="1:5" hidden="1" x14ac:dyDescent="0.25">
      <c r="A1392" s="173"/>
      <c r="B1392" s="28"/>
      <c r="C1392" s="28"/>
      <c r="D1392" s="28"/>
      <c r="E1392" s="28"/>
    </row>
    <row r="1393" spans="1:5" hidden="1" x14ac:dyDescent="0.25">
      <c r="A1393" s="173"/>
      <c r="B1393" s="28"/>
      <c r="C1393" s="28"/>
      <c r="D1393" s="28"/>
      <c r="E1393" s="28"/>
    </row>
    <row r="1394" spans="1:5" hidden="1" x14ac:dyDescent="0.25">
      <c r="A1394" s="173"/>
      <c r="B1394" s="28"/>
      <c r="C1394" s="28"/>
      <c r="D1394" s="28"/>
      <c r="E1394" s="28"/>
    </row>
    <row r="1395" spans="1:5" hidden="1" x14ac:dyDescent="0.25">
      <c r="A1395" s="173"/>
      <c r="B1395" s="28"/>
      <c r="C1395" s="28"/>
      <c r="D1395" s="28"/>
      <c r="E1395" s="28"/>
    </row>
    <row r="1396" spans="1:5" hidden="1" x14ac:dyDescent="0.25">
      <c r="A1396" s="173"/>
      <c r="B1396" s="28"/>
      <c r="C1396" s="28"/>
      <c r="D1396" s="28"/>
      <c r="E1396" s="28"/>
    </row>
    <row r="1397" spans="1:5" hidden="1" x14ac:dyDescent="0.25">
      <c r="A1397" s="173"/>
      <c r="B1397" s="28"/>
      <c r="C1397" s="28"/>
      <c r="D1397" s="28"/>
      <c r="E1397" s="28"/>
    </row>
    <row r="1398" spans="1:5" hidden="1" x14ac:dyDescent="0.25">
      <c r="A1398" s="173"/>
      <c r="B1398" s="28"/>
      <c r="C1398" s="28"/>
      <c r="D1398" s="28"/>
      <c r="E1398" s="28"/>
    </row>
    <row r="1399" spans="1:5" hidden="1" x14ac:dyDescent="0.25">
      <c r="A1399" s="173"/>
      <c r="B1399" s="28"/>
      <c r="C1399" s="28"/>
      <c r="D1399" s="28"/>
      <c r="E1399" s="28"/>
    </row>
    <row r="1400" spans="1:5" hidden="1" x14ac:dyDescent="0.25">
      <c r="A1400" s="173"/>
      <c r="B1400" s="28"/>
      <c r="C1400" s="28"/>
      <c r="D1400" s="28"/>
      <c r="E1400" s="28"/>
    </row>
    <row r="1401" spans="1:5" hidden="1" x14ac:dyDescent="0.25">
      <c r="A1401" s="173"/>
      <c r="B1401" s="28"/>
      <c r="C1401" s="28"/>
      <c r="D1401" s="28"/>
      <c r="E1401" s="28"/>
    </row>
    <row r="1402" spans="1:5" hidden="1" x14ac:dyDescent="0.25">
      <c r="A1402" s="173"/>
      <c r="B1402" s="28"/>
      <c r="C1402" s="28"/>
      <c r="D1402" s="28"/>
      <c r="E1402" s="28"/>
    </row>
    <row r="1403" spans="1:5" hidden="1" x14ac:dyDescent="0.25">
      <c r="A1403" s="173"/>
      <c r="B1403" s="28"/>
      <c r="C1403" s="28"/>
      <c r="D1403" s="28"/>
      <c r="E1403" s="28"/>
    </row>
    <row r="1404" spans="1:5" hidden="1" x14ac:dyDescent="0.25">
      <c r="A1404" s="173"/>
      <c r="B1404" s="28"/>
      <c r="C1404" s="28"/>
      <c r="D1404" s="28"/>
      <c r="E1404" s="28"/>
    </row>
    <row r="1405" spans="1:5" hidden="1" x14ac:dyDescent="0.25">
      <c r="A1405" s="173"/>
      <c r="B1405" s="28"/>
      <c r="C1405" s="28"/>
      <c r="D1405" s="28"/>
      <c r="E1405" s="28"/>
    </row>
    <row r="1406" spans="1:5" hidden="1" x14ac:dyDescent="0.25">
      <c r="A1406" s="173"/>
      <c r="B1406" s="28"/>
      <c r="C1406" s="28"/>
      <c r="D1406" s="28"/>
      <c r="E1406" s="28"/>
    </row>
    <row r="1407" spans="1:5" hidden="1" x14ac:dyDescent="0.25">
      <c r="A1407" s="173"/>
      <c r="B1407" s="28"/>
      <c r="C1407" s="28"/>
      <c r="D1407" s="28"/>
      <c r="E1407" s="28"/>
    </row>
    <row r="1408" spans="1:5" hidden="1" x14ac:dyDescent="0.25">
      <c r="A1408" s="173"/>
      <c r="B1408" s="28"/>
      <c r="C1408" s="28"/>
      <c r="D1408" s="28"/>
      <c r="E1408" s="28"/>
    </row>
    <row r="1409" spans="1:5" hidden="1" x14ac:dyDescent="0.25">
      <c r="A1409" s="173"/>
      <c r="B1409" s="28"/>
      <c r="C1409" s="28"/>
      <c r="D1409" s="28"/>
      <c r="E1409" s="28"/>
    </row>
    <row r="1410" spans="1:5" hidden="1" x14ac:dyDescent="0.25">
      <c r="A1410" s="173"/>
      <c r="B1410" s="28"/>
      <c r="C1410" s="28"/>
      <c r="D1410" s="28"/>
      <c r="E1410" s="28"/>
    </row>
    <row r="1411" spans="1:5" hidden="1" x14ac:dyDescent="0.25">
      <c r="A1411" s="173"/>
      <c r="B1411" s="28"/>
      <c r="C1411" s="28"/>
      <c r="D1411" s="28"/>
      <c r="E1411" s="28"/>
    </row>
    <row r="1412" spans="1:5" hidden="1" x14ac:dyDescent="0.25">
      <c r="A1412" s="173"/>
      <c r="B1412" s="28"/>
      <c r="C1412" s="28"/>
      <c r="D1412" s="28"/>
      <c r="E1412" s="28"/>
    </row>
    <row r="1413" spans="1:5" hidden="1" x14ac:dyDescent="0.25">
      <c r="A1413" s="173"/>
      <c r="B1413" s="28"/>
      <c r="C1413" s="28"/>
      <c r="D1413" s="28"/>
      <c r="E1413" s="28"/>
    </row>
    <row r="1414" spans="1:5" hidden="1" x14ac:dyDescent="0.25">
      <c r="A1414" s="173"/>
      <c r="B1414" s="28"/>
      <c r="C1414" s="28"/>
      <c r="D1414" s="28"/>
      <c r="E1414" s="28"/>
    </row>
    <row r="1415" spans="1:5" hidden="1" x14ac:dyDescent="0.25">
      <c r="A1415" s="173"/>
      <c r="B1415" s="28"/>
      <c r="C1415" s="28"/>
      <c r="D1415" s="28"/>
      <c r="E1415" s="28"/>
    </row>
    <row r="1416" spans="1:5" hidden="1" x14ac:dyDescent="0.25">
      <c r="A1416" s="173"/>
      <c r="B1416" s="28"/>
      <c r="C1416" s="28"/>
      <c r="D1416" s="28"/>
      <c r="E1416" s="28"/>
    </row>
    <row r="1417" spans="1:5" hidden="1" x14ac:dyDescent="0.25">
      <c r="A1417" s="173"/>
      <c r="B1417" s="28"/>
      <c r="C1417" s="28"/>
      <c r="D1417" s="28"/>
      <c r="E1417" s="28"/>
    </row>
    <row r="1418" spans="1:5" hidden="1" x14ac:dyDescent="0.25">
      <c r="A1418" s="173"/>
      <c r="B1418" s="28"/>
      <c r="C1418" s="28"/>
      <c r="D1418" s="28"/>
      <c r="E1418" s="28"/>
    </row>
    <row r="1419" spans="1:5" hidden="1" x14ac:dyDescent="0.25">
      <c r="A1419" s="173"/>
      <c r="B1419" s="28"/>
      <c r="C1419" s="28"/>
      <c r="D1419" s="28"/>
      <c r="E1419" s="28"/>
    </row>
    <row r="1420" spans="1:5" hidden="1" x14ac:dyDescent="0.25">
      <c r="A1420" s="173"/>
      <c r="B1420" s="28"/>
      <c r="C1420" s="28"/>
      <c r="D1420" s="28"/>
      <c r="E1420" s="28"/>
    </row>
    <row r="1421" spans="1:5" hidden="1" x14ac:dyDescent="0.25">
      <c r="A1421" s="173"/>
      <c r="B1421" s="28"/>
      <c r="C1421" s="28"/>
      <c r="D1421" s="28"/>
      <c r="E1421" s="28"/>
    </row>
    <row r="1422" spans="1:5" hidden="1" x14ac:dyDescent="0.25">
      <c r="A1422" s="173"/>
      <c r="B1422" s="28"/>
      <c r="C1422" s="28"/>
      <c r="D1422" s="28"/>
      <c r="E1422" s="28"/>
    </row>
    <row r="1423" spans="1:5" hidden="1" x14ac:dyDescent="0.25">
      <c r="A1423" s="173"/>
      <c r="B1423" s="28"/>
      <c r="C1423" s="28"/>
      <c r="D1423" s="28"/>
      <c r="E1423" s="28"/>
    </row>
    <row r="1424" spans="1:5" hidden="1" x14ac:dyDescent="0.25">
      <c r="A1424" s="173"/>
      <c r="B1424" s="28"/>
      <c r="C1424" s="28"/>
      <c r="D1424" s="28"/>
      <c r="E1424" s="28"/>
    </row>
    <row r="1425" spans="1:5" hidden="1" x14ac:dyDescent="0.25">
      <c r="A1425" s="173"/>
      <c r="B1425" s="28"/>
      <c r="C1425" s="28"/>
      <c r="D1425" s="28"/>
      <c r="E1425" s="28"/>
    </row>
    <row r="1426" spans="1:5" hidden="1" x14ac:dyDescent="0.25">
      <c r="A1426" s="173"/>
      <c r="B1426" s="28"/>
      <c r="C1426" s="28"/>
      <c r="D1426" s="28"/>
      <c r="E1426" s="28"/>
    </row>
    <row r="1427" spans="1:5" hidden="1" x14ac:dyDescent="0.25">
      <c r="A1427" s="173"/>
      <c r="B1427" s="28"/>
      <c r="C1427" s="28"/>
      <c r="D1427" s="28"/>
      <c r="E1427" s="28"/>
    </row>
    <row r="1428" spans="1:5" hidden="1" x14ac:dyDescent="0.25">
      <c r="A1428" s="173"/>
      <c r="B1428" s="28"/>
      <c r="C1428" s="28"/>
      <c r="D1428" s="28"/>
      <c r="E1428" s="28"/>
    </row>
    <row r="1429" spans="1:5" hidden="1" x14ac:dyDescent="0.25">
      <c r="A1429" s="173"/>
      <c r="B1429" s="28"/>
      <c r="C1429" s="28"/>
      <c r="D1429" s="28"/>
      <c r="E1429" s="28"/>
    </row>
    <row r="1430" spans="1:5" hidden="1" x14ac:dyDescent="0.25">
      <c r="A1430" s="173"/>
      <c r="B1430" s="28"/>
      <c r="C1430" s="28"/>
      <c r="D1430" s="28"/>
      <c r="E1430" s="28"/>
    </row>
    <row r="1431" spans="1:5" hidden="1" x14ac:dyDescent="0.25">
      <c r="A1431" s="173"/>
      <c r="B1431" s="28"/>
      <c r="C1431" s="28"/>
      <c r="D1431" s="28"/>
      <c r="E1431" s="28"/>
    </row>
    <row r="1432" spans="1:5" hidden="1" x14ac:dyDescent="0.25">
      <c r="A1432" s="173"/>
      <c r="B1432" s="28"/>
      <c r="C1432" s="28"/>
      <c r="D1432" s="28"/>
      <c r="E1432" s="28"/>
    </row>
    <row r="1433" spans="1:5" hidden="1" x14ac:dyDescent="0.25">
      <c r="A1433" s="173"/>
      <c r="B1433" s="28"/>
      <c r="C1433" s="28"/>
      <c r="D1433" s="28"/>
      <c r="E1433" s="28"/>
    </row>
    <row r="1434" spans="1:5" hidden="1" x14ac:dyDescent="0.25">
      <c r="A1434" s="173"/>
      <c r="B1434" s="28"/>
      <c r="C1434" s="28"/>
      <c r="D1434" s="28"/>
      <c r="E1434" s="28"/>
    </row>
    <row r="1435" spans="1:5" hidden="1" x14ac:dyDescent="0.25">
      <c r="A1435" s="173"/>
      <c r="B1435" s="28"/>
      <c r="C1435" s="28"/>
      <c r="D1435" s="28"/>
      <c r="E1435" s="28"/>
    </row>
    <row r="1436" spans="1:5" hidden="1" x14ac:dyDescent="0.25">
      <c r="A1436" s="173"/>
      <c r="B1436" s="28"/>
      <c r="C1436" s="28"/>
      <c r="D1436" s="28"/>
      <c r="E1436" s="28"/>
    </row>
    <row r="1437" spans="1:5" hidden="1" x14ac:dyDescent="0.25">
      <c r="A1437" s="173"/>
      <c r="B1437" s="28"/>
      <c r="C1437" s="28"/>
      <c r="D1437" s="28"/>
      <c r="E1437" s="28"/>
    </row>
    <row r="1438" spans="1:5" hidden="1" x14ac:dyDescent="0.25">
      <c r="A1438" s="173"/>
      <c r="B1438" s="28"/>
      <c r="C1438" s="28"/>
      <c r="D1438" s="28"/>
      <c r="E1438" s="28"/>
    </row>
    <row r="1439" spans="1:5" hidden="1" x14ac:dyDescent="0.25">
      <c r="A1439" s="173"/>
      <c r="B1439" s="28"/>
      <c r="C1439" s="28"/>
      <c r="D1439" s="28"/>
      <c r="E1439" s="28"/>
    </row>
    <row r="1440" spans="1:5" hidden="1" x14ac:dyDescent="0.25">
      <c r="A1440" s="173"/>
      <c r="B1440" s="28"/>
      <c r="C1440" s="28"/>
      <c r="D1440" s="28"/>
      <c r="E1440" s="28"/>
    </row>
    <row r="1441" spans="1:5" hidden="1" x14ac:dyDescent="0.25">
      <c r="A1441" s="173"/>
      <c r="B1441" s="28"/>
      <c r="C1441" s="28"/>
      <c r="D1441" s="28"/>
      <c r="E1441" s="28"/>
    </row>
    <row r="1442" spans="1:5" hidden="1" x14ac:dyDescent="0.25">
      <c r="A1442" s="173"/>
      <c r="B1442" s="28"/>
      <c r="C1442" s="28"/>
      <c r="D1442" s="28"/>
      <c r="E1442" s="28"/>
    </row>
    <row r="1443" spans="1:5" hidden="1" x14ac:dyDescent="0.25">
      <c r="A1443" s="173"/>
      <c r="B1443" s="28"/>
      <c r="C1443" s="28"/>
      <c r="D1443" s="28"/>
      <c r="E1443" s="28"/>
    </row>
    <row r="1444" spans="1:5" hidden="1" x14ac:dyDescent="0.25">
      <c r="A1444" s="173"/>
      <c r="B1444" s="28"/>
      <c r="C1444" s="28"/>
      <c r="D1444" s="28"/>
      <c r="E1444" s="28"/>
    </row>
    <row r="1445" spans="1:5" hidden="1" x14ac:dyDescent="0.25">
      <c r="A1445" s="173"/>
      <c r="B1445" s="28"/>
      <c r="C1445" s="28"/>
      <c r="D1445" s="28"/>
      <c r="E1445" s="28"/>
    </row>
    <row r="1446" spans="1:5" hidden="1" x14ac:dyDescent="0.25">
      <c r="A1446" s="173"/>
      <c r="B1446" s="28"/>
      <c r="C1446" s="28"/>
      <c r="D1446" s="28"/>
      <c r="E1446" s="28"/>
    </row>
    <row r="1447" spans="1:5" hidden="1" x14ac:dyDescent="0.25">
      <c r="A1447" s="173"/>
      <c r="B1447" s="28"/>
      <c r="C1447" s="28"/>
      <c r="D1447" s="28"/>
      <c r="E1447" s="28"/>
    </row>
    <row r="1448" spans="1:5" hidden="1" x14ac:dyDescent="0.25">
      <c r="A1448" s="173"/>
      <c r="B1448" s="28"/>
      <c r="C1448" s="28"/>
      <c r="D1448" s="28"/>
      <c r="E1448" s="28"/>
    </row>
    <row r="1449" spans="1:5" hidden="1" x14ac:dyDescent="0.25">
      <c r="A1449" s="173"/>
      <c r="B1449" s="28"/>
      <c r="C1449" s="28"/>
      <c r="D1449" s="28"/>
      <c r="E1449" s="28"/>
    </row>
    <row r="1450" spans="1:5" hidden="1" x14ac:dyDescent="0.25">
      <c r="A1450" s="173"/>
      <c r="B1450" s="28"/>
      <c r="C1450" s="28"/>
      <c r="D1450" s="28"/>
      <c r="E1450" s="28"/>
    </row>
    <row r="1451" spans="1:5" hidden="1" x14ac:dyDescent="0.25">
      <c r="A1451" s="173"/>
      <c r="B1451" s="28"/>
      <c r="C1451" s="28"/>
      <c r="D1451" s="28"/>
      <c r="E1451" s="28"/>
    </row>
    <row r="1452" spans="1:5" hidden="1" x14ac:dyDescent="0.25">
      <c r="A1452" s="173"/>
      <c r="B1452" s="28"/>
      <c r="C1452" s="28"/>
      <c r="D1452" s="28"/>
      <c r="E1452" s="28"/>
    </row>
    <row r="1453" spans="1:5" hidden="1" x14ac:dyDescent="0.25">
      <c r="A1453" s="173"/>
      <c r="B1453" s="28"/>
      <c r="C1453" s="28"/>
      <c r="D1453" s="28"/>
      <c r="E1453" s="28"/>
    </row>
    <row r="1454" spans="1:5" hidden="1" x14ac:dyDescent="0.25">
      <c r="A1454" s="173"/>
      <c r="B1454" s="28"/>
      <c r="C1454" s="28"/>
      <c r="D1454" s="28"/>
      <c r="E1454" s="28"/>
    </row>
    <row r="1455" spans="1:5" hidden="1" x14ac:dyDescent="0.25">
      <c r="A1455" s="173"/>
      <c r="B1455" s="28"/>
      <c r="C1455" s="28"/>
      <c r="D1455" s="28"/>
      <c r="E1455" s="28"/>
    </row>
    <row r="1456" spans="1:5" hidden="1" x14ac:dyDescent="0.25">
      <c r="A1456" s="173"/>
      <c r="B1456" s="28"/>
      <c r="C1456" s="28"/>
      <c r="D1456" s="28"/>
      <c r="E1456" s="28"/>
    </row>
    <row r="1457" spans="1:5" hidden="1" x14ac:dyDescent="0.25">
      <c r="A1457" s="173"/>
      <c r="B1457" s="28"/>
      <c r="C1457" s="28"/>
      <c r="D1457" s="28"/>
      <c r="E1457" s="28"/>
    </row>
    <row r="1458" spans="1:5" hidden="1" x14ac:dyDescent="0.25">
      <c r="A1458" s="173"/>
      <c r="B1458" s="28"/>
      <c r="C1458" s="28"/>
      <c r="D1458" s="28"/>
      <c r="E1458" s="28"/>
    </row>
    <row r="1459" spans="1:5" hidden="1" x14ac:dyDescent="0.25">
      <c r="A1459" s="173"/>
      <c r="B1459" s="28"/>
      <c r="C1459" s="28"/>
      <c r="D1459" s="28"/>
      <c r="E1459" s="28"/>
    </row>
    <row r="1460" spans="1:5" hidden="1" x14ac:dyDescent="0.25">
      <c r="A1460" s="173"/>
      <c r="B1460" s="28"/>
      <c r="C1460" s="28"/>
      <c r="D1460" s="28"/>
      <c r="E1460" s="28"/>
    </row>
    <row r="1461" spans="1:5" hidden="1" x14ac:dyDescent="0.25">
      <c r="A1461" s="173"/>
      <c r="B1461" s="28"/>
      <c r="C1461" s="28"/>
      <c r="D1461" s="28"/>
      <c r="E1461" s="28"/>
    </row>
    <row r="1462" spans="1:5" hidden="1" x14ac:dyDescent="0.25">
      <c r="A1462" s="173"/>
      <c r="B1462" s="28"/>
      <c r="C1462" s="28"/>
      <c r="D1462" s="28"/>
      <c r="E1462" s="28"/>
    </row>
    <row r="1463" spans="1:5" hidden="1" x14ac:dyDescent="0.25">
      <c r="A1463" s="173"/>
      <c r="B1463" s="28"/>
      <c r="C1463" s="28"/>
      <c r="D1463" s="28"/>
      <c r="E1463" s="28"/>
    </row>
    <row r="1464" spans="1:5" hidden="1" x14ac:dyDescent="0.25">
      <c r="A1464" s="173"/>
      <c r="B1464" s="28"/>
      <c r="C1464" s="28"/>
      <c r="D1464" s="28"/>
      <c r="E1464" s="28"/>
    </row>
    <row r="1465" spans="1:5" hidden="1" x14ac:dyDescent="0.25">
      <c r="A1465" s="173"/>
      <c r="B1465" s="28"/>
      <c r="C1465" s="28"/>
      <c r="D1465" s="28"/>
      <c r="E1465" s="28"/>
    </row>
    <row r="1466" spans="1:5" hidden="1" x14ac:dyDescent="0.25">
      <c r="A1466" s="173"/>
      <c r="B1466" s="28"/>
      <c r="C1466" s="28"/>
      <c r="D1466" s="28"/>
      <c r="E1466" s="28"/>
    </row>
    <row r="1467" spans="1:5" hidden="1" x14ac:dyDescent="0.25">
      <c r="A1467" s="173"/>
      <c r="B1467" s="28"/>
      <c r="C1467" s="28"/>
      <c r="D1467" s="28"/>
      <c r="E1467" s="28"/>
    </row>
    <row r="1468" spans="1:5" hidden="1" x14ac:dyDescent="0.25">
      <c r="A1468" s="173"/>
      <c r="B1468" s="28"/>
      <c r="C1468" s="28"/>
      <c r="D1468" s="28"/>
      <c r="E1468" s="28"/>
    </row>
    <row r="1469" spans="1:5" hidden="1" x14ac:dyDescent="0.25">
      <c r="A1469" s="173"/>
      <c r="B1469" s="28"/>
      <c r="C1469" s="28"/>
      <c r="D1469" s="28"/>
      <c r="E1469" s="28"/>
    </row>
    <row r="1470" spans="1:5" hidden="1" x14ac:dyDescent="0.25">
      <c r="A1470" s="173"/>
      <c r="B1470" s="28"/>
      <c r="C1470" s="28"/>
      <c r="D1470" s="28"/>
      <c r="E1470" s="28"/>
    </row>
    <row r="1471" spans="1:5" hidden="1" x14ac:dyDescent="0.25">
      <c r="A1471" s="173"/>
      <c r="B1471" s="28"/>
      <c r="C1471" s="28"/>
      <c r="D1471" s="28"/>
      <c r="E1471" s="28"/>
    </row>
    <row r="1472" spans="1:5" hidden="1" x14ac:dyDescent="0.25">
      <c r="A1472" s="173"/>
      <c r="B1472" s="28"/>
      <c r="C1472" s="28"/>
      <c r="D1472" s="28"/>
      <c r="E1472" s="28"/>
    </row>
    <row r="1473" spans="1:5" hidden="1" x14ac:dyDescent="0.25">
      <c r="A1473" s="173"/>
      <c r="B1473" s="28"/>
      <c r="C1473" s="28"/>
      <c r="D1473" s="28"/>
      <c r="E1473" s="28"/>
    </row>
    <row r="1474" spans="1:5" hidden="1" x14ac:dyDescent="0.25">
      <c r="A1474" s="173"/>
      <c r="B1474" s="28"/>
      <c r="C1474" s="28"/>
      <c r="D1474" s="28"/>
      <c r="E1474" s="28"/>
    </row>
    <row r="1475" spans="1:5" hidden="1" x14ac:dyDescent="0.25">
      <c r="A1475" s="173"/>
      <c r="B1475" s="28"/>
      <c r="C1475" s="28"/>
      <c r="D1475" s="28"/>
      <c r="E1475" s="28"/>
    </row>
    <row r="1476" spans="1:5" hidden="1" x14ac:dyDescent="0.25">
      <c r="A1476" s="173"/>
      <c r="B1476" s="28"/>
      <c r="C1476" s="28"/>
      <c r="D1476" s="28"/>
      <c r="E1476" s="28"/>
    </row>
    <row r="1477" spans="1:5" hidden="1" x14ac:dyDescent="0.25">
      <c r="A1477" s="173"/>
      <c r="B1477" s="28"/>
      <c r="C1477" s="28"/>
      <c r="D1477" s="28"/>
      <c r="E1477" s="28"/>
    </row>
    <row r="1478" spans="1:5" hidden="1" x14ac:dyDescent="0.25">
      <c r="A1478" s="173"/>
      <c r="B1478" s="28"/>
      <c r="C1478" s="28"/>
      <c r="D1478" s="28"/>
      <c r="E1478" s="28"/>
    </row>
    <row r="1479" spans="1:5" hidden="1" x14ac:dyDescent="0.25">
      <c r="A1479" s="173"/>
      <c r="B1479" s="28"/>
      <c r="C1479" s="28"/>
      <c r="D1479" s="28"/>
      <c r="E1479" s="28"/>
    </row>
    <row r="1480" spans="1:5" hidden="1" x14ac:dyDescent="0.25">
      <c r="A1480" s="173"/>
      <c r="B1480" s="28"/>
      <c r="C1480" s="28"/>
      <c r="D1480" s="28"/>
      <c r="E1480" s="28"/>
    </row>
    <row r="1481" spans="1:5" hidden="1" x14ac:dyDescent="0.25">
      <c r="A1481" s="173"/>
      <c r="B1481" s="28"/>
      <c r="C1481" s="28"/>
      <c r="D1481" s="28"/>
      <c r="E1481" s="28"/>
    </row>
    <row r="1482" spans="1:5" hidden="1" x14ac:dyDescent="0.25">
      <c r="A1482" s="173"/>
      <c r="B1482" s="28"/>
      <c r="C1482" s="28"/>
      <c r="D1482" s="28"/>
      <c r="E1482" s="28"/>
    </row>
    <row r="1483" spans="1:5" hidden="1" x14ac:dyDescent="0.25">
      <c r="A1483" s="173"/>
      <c r="B1483" s="28"/>
      <c r="C1483" s="28"/>
      <c r="D1483" s="28"/>
      <c r="E1483" s="28"/>
    </row>
    <row r="1484" spans="1:5" hidden="1" x14ac:dyDescent="0.25">
      <c r="A1484" s="173"/>
      <c r="B1484" s="28"/>
      <c r="C1484" s="28"/>
      <c r="D1484" s="28"/>
      <c r="E1484" s="28"/>
    </row>
    <row r="1485" spans="1:5" hidden="1" x14ac:dyDescent="0.25">
      <c r="A1485" s="173"/>
      <c r="B1485" s="28"/>
      <c r="C1485" s="28"/>
      <c r="D1485" s="28"/>
      <c r="E1485" s="28"/>
    </row>
    <row r="1486" spans="1:5" hidden="1" x14ac:dyDescent="0.25">
      <c r="A1486" s="173"/>
      <c r="B1486" s="28"/>
      <c r="C1486" s="28"/>
      <c r="D1486" s="28"/>
      <c r="E1486" s="28"/>
    </row>
    <row r="1487" spans="1:5" hidden="1" x14ac:dyDescent="0.25">
      <c r="A1487" s="173"/>
      <c r="B1487" s="28"/>
      <c r="C1487" s="28"/>
      <c r="D1487" s="28"/>
      <c r="E1487" s="28"/>
    </row>
    <row r="1488" spans="1:5" hidden="1" x14ac:dyDescent="0.25">
      <c r="A1488" s="173"/>
      <c r="B1488" s="28"/>
      <c r="C1488" s="28"/>
      <c r="D1488" s="28"/>
      <c r="E1488" s="28"/>
    </row>
    <row r="1489" spans="1:5" hidden="1" x14ac:dyDescent="0.25">
      <c r="A1489" s="173"/>
      <c r="B1489" s="28"/>
      <c r="C1489" s="28"/>
      <c r="D1489" s="28"/>
      <c r="E1489" s="28"/>
    </row>
    <row r="1490" spans="1:5" hidden="1" x14ac:dyDescent="0.25">
      <c r="A1490" s="173"/>
      <c r="B1490" s="28"/>
      <c r="C1490" s="28"/>
      <c r="D1490" s="28"/>
      <c r="E1490" s="28"/>
    </row>
    <row r="1491" spans="1:5" hidden="1" x14ac:dyDescent="0.25">
      <c r="A1491" s="173"/>
      <c r="B1491" s="28"/>
      <c r="C1491" s="28"/>
      <c r="D1491" s="28"/>
      <c r="E1491" s="28"/>
    </row>
    <row r="1492" spans="1:5" hidden="1" x14ac:dyDescent="0.25">
      <c r="A1492" s="173"/>
      <c r="B1492" s="28"/>
      <c r="C1492" s="28"/>
      <c r="D1492" s="28"/>
      <c r="E1492" s="28"/>
    </row>
    <row r="1493" spans="1:5" hidden="1" x14ac:dyDescent="0.25">
      <c r="A1493" s="173"/>
      <c r="B1493" s="28"/>
      <c r="C1493" s="28"/>
      <c r="D1493" s="28"/>
      <c r="E1493" s="28"/>
    </row>
    <row r="1494" spans="1:5" hidden="1" x14ac:dyDescent="0.25">
      <c r="A1494" s="173"/>
      <c r="B1494" s="28"/>
      <c r="C1494" s="28"/>
      <c r="D1494" s="28"/>
      <c r="E1494" s="28"/>
    </row>
    <row r="1495" spans="1:5" hidden="1" x14ac:dyDescent="0.25">
      <c r="A1495" s="173"/>
      <c r="B1495" s="28"/>
      <c r="C1495" s="28"/>
      <c r="D1495" s="28"/>
      <c r="E1495" s="28"/>
    </row>
    <row r="1496" spans="1:5" hidden="1" x14ac:dyDescent="0.25">
      <c r="A1496" s="173"/>
      <c r="B1496" s="28"/>
      <c r="C1496" s="28"/>
      <c r="D1496" s="28"/>
      <c r="E1496" s="28"/>
    </row>
    <row r="1497" spans="1:5" hidden="1" x14ac:dyDescent="0.25">
      <c r="A1497" s="173"/>
      <c r="B1497" s="28"/>
      <c r="C1497" s="28"/>
      <c r="D1497" s="28"/>
      <c r="E1497" s="28"/>
    </row>
    <row r="1498" spans="1:5" hidden="1" x14ac:dyDescent="0.25">
      <c r="A1498" s="173"/>
      <c r="B1498" s="28"/>
      <c r="C1498" s="28"/>
      <c r="D1498" s="28"/>
      <c r="E1498" s="28"/>
    </row>
    <row r="1499" spans="1:5" hidden="1" x14ac:dyDescent="0.25">
      <c r="A1499" s="173"/>
      <c r="B1499" s="28"/>
      <c r="C1499" s="28"/>
      <c r="D1499" s="28"/>
      <c r="E1499" s="28"/>
    </row>
    <row r="1500" spans="1:5" hidden="1" x14ac:dyDescent="0.25">
      <c r="A1500" s="173"/>
      <c r="B1500" s="28"/>
      <c r="C1500" s="28"/>
      <c r="D1500" s="28"/>
      <c r="E1500" s="28"/>
    </row>
    <row r="1501" spans="1:5" hidden="1" x14ac:dyDescent="0.25">
      <c r="A1501" s="173"/>
      <c r="B1501" s="28"/>
      <c r="C1501" s="28"/>
      <c r="D1501" s="28"/>
      <c r="E1501" s="28"/>
    </row>
    <row r="1502" spans="1:5" hidden="1" x14ac:dyDescent="0.25">
      <c r="A1502" s="173"/>
      <c r="B1502" s="28"/>
      <c r="C1502" s="28"/>
      <c r="D1502" s="28"/>
      <c r="E1502" s="28"/>
    </row>
    <row r="1503" spans="1:5" hidden="1" x14ac:dyDescent="0.25">
      <c r="A1503" s="173"/>
      <c r="B1503" s="28"/>
      <c r="C1503" s="28"/>
      <c r="D1503" s="28"/>
      <c r="E1503" s="28"/>
    </row>
    <row r="1504" spans="1:5" hidden="1" x14ac:dyDescent="0.25">
      <c r="A1504" s="173"/>
      <c r="B1504" s="28"/>
      <c r="C1504" s="28"/>
      <c r="D1504" s="28"/>
      <c r="E1504" s="28"/>
    </row>
    <row r="1505" spans="1:5" hidden="1" x14ac:dyDescent="0.25">
      <c r="A1505" s="173"/>
      <c r="B1505" s="28"/>
      <c r="C1505" s="28"/>
      <c r="D1505" s="28"/>
      <c r="E1505" s="28"/>
    </row>
    <row r="1506" spans="1:5" hidden="1" x14ac:dyDescent="0.25">
      <c r="A1506" s="173"/>
      <c r="B1506" s="28"/>
      <c r="C1506" s="28"/>
      <c r="D1506" s="28"/>
      <c r="E1506" s="28"/>
    </row>
    <row r="1507" spans="1:5" hidden="1" x14ac:dyDescent="0.25">
      <c r="A1507" s="173"/>
      <c r="B1507" s="28"/>
      <c r="C1507" s="28"/>
      <c r="D1507" s="28"/>
      <c r="E1507" s="28"/>
    </row>
    <row r="1508" spans="1:5" hidden="1" x14ac:dyDescent="0.25">
      <c r="A1508" s="173"/>
      <c r="B1508" s="28"/>
      <c r="C1508" s="28"/>
      <c r="D1508" s="28"/>
      <c r="E1508" s="28"/>
    </row>
    <row r="1509" spans="1:5" hidden="1" x14ac:dyDescent="0.25">
      <c r="A1509" s="173"/>
      <c r="B1509" s="28"/>
      <c r="C1509" s="28"/>
      <c r="D1509" s="28"/>
      <c r="E1509" s="28"/>
    </row>
    <row r="1510" spans="1:5" hidden="1" x14ac:dyDescent="0.25">
      <c r="A1510" s="173"/>
      <c r="B1510" s="28"/>
      <c r="C1510" s="28"/>
      <c r="D1510" s="28"/>
      <c r="E1510" s="28"/>
    </row>
    <row r="1511" spans="1:5" hidden="1" x14ac:dyDescent="0.25">
      <c r="A1511" s="173"/>
      <c r="B1511" s="28"/>
      <c r="C1511" s="28"/>
      <c r="D1511" s="28"/>
      <c r="E1511" s="28"/>
    </row>
    <row r="1512" spans="1:5" hidden="1" x14ac:dyDescent="0.25">
      <c r="A1512" s="173"/>
      <c r="B1512" s="28"/>
      <c r="C1512" s="28"/>
      <c r="D1512" s="28"/>
      <c r="E1512" s="28"/>
    </row>
    <row r="1513" spans="1:5" hidden="1" x14ac:dyDescent="0.25">
      <c r="A1513" s="173"/>
      <c r="B1513" s="28"/>
      <c r="C1513" s="28"/>
      <c r="D1513" s="28"/>
      <c r="E1513" s="28"/>
    </row>
    <row r="1514" spans="1:5" hidden="1" x14ac:dyDescent="0.25">
      <c r="A1514" s="173"/>
      <c r="B1514" s="28"/>
      <c r="C1514" s="28"/>
      <c r="D1514" s="28"/>
      <c r="E1514" s="28"/>
    </row>
    <row r="1515" spans="1:5" hidden="1" x14ac:dyDescent="0.25">
      <c r="A1515" s="173"/>
      <c r="B1515" s="28"/>
      <c r="C1515" s="28"/>
      <c r="D1515" s="28"/>
      <c r="E1515" s="28"/>
    </row>
    <row r="1516" spans="1:5" hidden="1" x14ac:dyDescent="0.25">
      <c r="A1516" s="173"/>
      <c r="B1516" s="28"/>
      <c r="C1516" s="28"/>
      <c r="D1516" s="28"/>
      <c r="E1516" s="28"/>
    </row>
    <row r="1517" spans="1:5" hidden="1" x14ac:dyDescent="0.25">
      <c r="A1517" s="173"/>
      <c r="B1517" s="28"/>
      <c r="C1517" s="28"/>
      <c r="D1517" s="28"/>
      <c r="E1517" s="28"/>
    </row>
    <row r="1518" spans="1:5" hidden="1" x14ac:dyDescent="0.25">
      <c r="A1518" s="173"/>
      <c r="B1518" s="28"/>
      <c r="C1518" s="28"/>
      <c r="D1518" s="28"/>
      <c r="E1518" s="28"/>
    </row>
    <row r="1519" spans="1:5" hidden="1" x14ac:dyDescent="0.25">
      <c r="A1519" s="173"/>
      <c r="B1519" s="28"/>
      <c r="C1519" s="28"/>
      <c r="D1519" s="28"/>
      <c r="E1519" s="28"/>
    </row>
    <row r="1520" spans="1:5" hidden="1" x14ac:dyDescent="0.25">
      <c r="A1520" s="173"/>
      <c r="B1520" s="28"/>
      <c r="C1520" s="28"/>
      <c r="D1520" s="28"/>
      <c r="E1520" s="28"/>
    </row>
    <row r="1521" spans="1:5" hidden="1" x14ac:dyDescent="0.25">
      <c r="A1521" s="173"/>
      <c r="B1521" s="28"/>
      <c r="C1521" s="28"/>
      <c r="D1521" s="28"/>
      <c r="E1521" s="28"/>
    </row>
    <row r="1522" spans="1:5" hidden="1" x14ac:dyDescent="0.25">
      <c r="A1522" s="173"/>
      <c r="B1522" s="28"/>
      <c r="C1522" s="28"/>
      <c r="D1522" s="28"/>
      <c r="E1522" s="28"/>
    </row>
    <row r="1523" spans="1:5" hidden="1" x14ac:dyDescent="0.25">
      <c r="A1523" s="173"/>
      <c r="B1523" s="28"/>
      <c r="C1523" s="28"/>
      <c r="D1523" s="28"/>
      <c r="E1523" s="28"/>
    </row>
    <row r="1524" spans="1:5" hidden="1" x14ac:dyDescent="0.25">
      <c r="A1524" s="173"/>
      <c r="B1524" s="28"/>
      <c r="C1524" s="28"/>
      <c r="D1524" s="28"/>
      <c r="E1524" s="28"/>
    </row>
    <row r="1525" spans="1:5" hidden="1" x14ac:dyDescent="0.25">
      <c r="A1525" s="173"/>
      <c r="B1525" s="28"/>
      <c r="C1525" s="28"/>
      <c r="D1525" s="28"/>
      <c r="E1525" s="28"/>
    </row>
    <row r="1526" spans="1:5" hidden="1" x14ac:dyDescent="0.25">
      <c r="A1526" s="173"/>
      <c r="B1526" s="28"/>
      <c r="C1526" s="28"/>
      <c r="D1526" s="28"/>
      <c r="E1526" s="28"/>
    </row>
    <row r="1527" spans="1:5" hidden="1" x14ac:dyDescent="0.25">
      <c r="A1527" s="173"/>
      <c r="B1527" s="28"/>
      <c r="C1527" s="28"/>
      <c r="D1527" s="28"/>
      <c r="E1527" s="28"/>
    </row>
    <row r="1528" spans="1:5" hidden="1" x14ac:dyDescent="0.25">
      <c r="A1528" s="173"/>
      <c r="B1528" s="28"/>
      <c r="C1528" s="28"/>
      <c r="D1528" s="28"/>
      <c r="E1528" s="28"/>
    </row>
    <row r="1529" spans="1:5" hidden="1" x14ac:dyDescent="0.25">
      <c r="A1529" s="173"/>
      <c r="B1529" s="28"/>
      <c r="C1529" s="28"/>
      <c r="D1529" s="28"/>
      <c r="E1529" s="28"/>
    </row>
    <row r="1530" spans="1:5" hidden="1" x14ac:dyDescent="0.25">
      <c r="A1530" s="173"/>
      <c r="B1530" s="28"/>
      <c r="C1530" s="28"/>
      <c r="D1530" s="28"/>
      <c r="E1530" s="28"/>
    </row>
    <row r="1531" spans="1:5" hidden="1" x14ac:dyDescent="0.25">
      <c r="A1531" s="173"/>
      <c r="B1531" s="28"/>
      <c r="C1531" s="28"/>
      <c r="D1531" s="28"/>
      <c r="E1531" s="28"/>
    </row>
    <row r="1532" spans="1:5" hidden="1" x14ac:dyDescent="0.25">
      <c r="A1532" s="173"/>
      <c r="B1532" s="28"/>
      <c r="C1532" s="28"/>
      <c r="D1532" s="28"/>
      <c r="E1532" s="28"/>
    </row>
    <row r="1533" spans="1:5" hidden="1" x14ac:dyDescent="0.25">
      <c r="A1533" s="173"/>
      <c r="B1533" s="28"/>
      <c r="C1533" s="28"/>
      <c r="D1533" s="28"/>
      <c r="E1533" s="28"/>
    </row>
    <row r="1534" spans="1:5" hidden="1" x14ac:dyDescent="0.25">
      <c r="A1534" s="173"/>
      <c r="B1534" s="28"/>
      <c r="C1534" s="28"/>
      <c r="D1534" s="28"/>
      <c r="E1534" s="28"/>
    </row>
    <row r="1535" spans="1:5" hidden="1" x14ac:dyDescent="0.25">
      <c r="A1535" s="173"/>
      <c r="B1535" s="28"/>
      <c r="C1535" s="28"/>
      <c r="D1535" s="28"/>
      <c r="E1535" s="28"/>
    </row>
    <row r="1536" spans="1:5" hidden="1" x14ac:dyDescent="0.25">
      <c r="A1536" s="173"/>
      <c r="B1536" s="28"/>
      <c r="C1536" s="28"/>
      <c r="D1536" s="28"/>
      <c r="E1536" s="28"/>
    </row>
    <row r="1537" spans="1:5" hidden="1" x14ac:dyDescent="0.25">
      <c r="A1537" s="173"/>
      <c r="B1537" s="28"/>
      <c r="C1537" s="28"/>
      <c r="D1537" s="28"/>
      <c r="E1537" s="28"/>
    </row>
    <row r="1538" spans="1:5" hidden="1" x14ac:dyDescent="0.25">
      <c r="A1538" s="173"/>
      <c r="B1538" s="28"/>
      <c r="C1538" s="28"/>
      <c r="D1538" s="28"/>
      <c r="E1538" s="28"/>
    </row>
    <row r="1539" spans="1:5" hidden="1" x14ac:dyDescent="0.25">
      <c r="A1539" s="173"/>
      <c r="B1539" s="28"/>
      <c r="C1539" s="28"/>
      <c r="D1539" s="28"/>
      <c r="E1539" s="28"/>
    </row>
    <row r="1540" spans="1:5" hidden="1" x14ac:dyDescent="0.25">
      <c r="A1540" s="173"/>
      <c r="B1540" s="28"/>
      <c r="C1540" s="28"/>
      <c r="D1540" s="28"/>
      <c r="E1540" s="28"/>
    </row>
    <row r="1541" spans="1:5" hidden="1" x14ac:dyDescent="0.25">
      <c r="A1541" s="173"/>
      <c r="B1541" s="28"/>
      <c r="C1541" s="28"/>
      <c r="D1541" s="28"/>
      <c r="E1541" s="28"/>
    </row>
    <row r="1542" spans="1:5" hidden="1" x14ac:dyDescent="0.25">
      <c r="A1542" s="173"/>
      <c r="B1542" s="28"/>
      <c r="C1542" s="28"/>
      <c r="D1542" s="28"/>
      <c r="E1542" s="28"/>
    </row>
    <row r="1543" spans="1:5" hidden="1" x14ac:dyDescent="0.25">
      <c r="A1543" s="173"/>
      <c r="B1543" s="28"/>
      <c r="C1543" s="28"/>
      <c r="D1543" s="28"/>
      <c r="E1543" s="28"/>
    </row>
    <row r="1544" spans="1:5" hidden="1" x14ac:dyDescent="0.25">
      <c r="A1544" s="173"/>
      <c r="B1544" s="28"/>
      <c r="C1544" s="28"/>
      <c r="D1544" s="28"/>
      <c r="E1544" s="28"/>
    </row>
    <row r="1545" spans="1:5" hidden="1" x14ac:dyDescent="0.25">
      <c r="A1545" s="173"/>
      <c r="B1545" s="28"/>
      <c r="C1545" s="28"/>
      <c r="D1545" s="28"/>
      <c r="E1545" s="28"/>
    </row>
    <row r="1546" spans="1:5" hidden="1" x14ac:dyDescent="0.25">
      <c r="A1546" s="173"/>
      <c r="B1546" s="28"/>
      <c r="C1546" s="28"/>
      <c r="D1546" s="28"/>
      <c r="E1546" s="28"/>
    </row>
    <row r="1547" spans="1:5" hidden="1" x14ac:dyDescent="0.25">
      <c r="A1547" s="173"/>
      <c r="B1547" s="28"/>
      <c r="C1547" s="28"/>
      <c r="D1547" s="28"/>
      <c r="E1547" s="28"/>
    </row>
    <row r="1548" spans="1:5" hidden="1" x14ac:dyDescent="0.25">
      <c r="A1548" s="173"/>
      <c r="B1548" s="28"/>
      <c r="C1548" s="28"/>
      <c r="D1548" s="28"/>
      <c r="E1548" s="28"/>
    </row>
    <row r="1549" spans="1:5" hidden="1" x14ac:dyDescent="0.25">
      <c r="A1549" s="173"/>
      <c r="B1549" s="28"/>
      <c r="C1549" s="28"/>
      <c r="D1549" s="28"/>
      <c r="E1549" s="28"/>
    </row>
    <row r="1550" spans="1:5" hidden="1" x14ac:dyDescent="0.25">
      <c r="A1550" s="173"/>
      <c r="B1550" s="28"/>
      <c r="C1550" s="28"/>
      <c r="D1550" s="28"/>
      <c r="E1550" s="28"/>
    </row>
    <row r="1551" spans="1:5" hidden="1" x14ac:dyDescent="0.25">
      <c r="A1551" s="173"/>
      <c r="B1551" s="28"/>
      <c r="C1551" s="28"/>
      <c r="D1551" s="28"/>
      <c r="E1551" s="28"/>
    </row>
    <row r="1552" spans="1:5" hidden="1" x14ac:dyDescent="0.25">
      <c r="A1552" s="173"/>
      <c r="B1552" s="28"/>
      <c r="C1552" s="28"/>
      <c r="D1552" s="28"/>
      <c r="E1552" s="28"/>
    </row>
    <row r="1553" spans="1:5" hidden="1" x14ac:dyDescent="0.25">
      <c r="A1553" s="173"/>
      <c r="B1553" s="28"/>
      <c r="C1553" s="28"/>
      <c r="D1553" s="28"/>
      <c r="E1553" s="28"/>
    </row>
    <row r="1554" spans="1:5" hidden="1" x14ac:dyDescent="0.25">
      <c r="A1554" s="173"/>
      <c r="B1554" s="28"/>
      <c r="C1554" s="28"/>
      <c r="D1554" s="28"/>
      <c r="E1554" s="28"/>
    </row>
    <row r="1555" spans="1:5" hidden="1" x14ac:dyDescent="0.25">
      <c r="A1555" s="173"/>
      <c r="B1555" s="28"/>
      <c r="C1555" s="28"/>
      <c r="D1555" s="28"/>
      <c r="E1555" s="28"/>
    </row>
    <row r="1556" spans="1:5" hidden="1" x14ac:dyDescent="0.25">
      <c r="A1556" s="173"/>
      <c r="B1556" s="28"/>
      <c r="C1556" s="28"/>
      <c r="D1556" s="28"/>
      <c r="E1556" s="28"/>
    </row>
    <row r="1557" spans="1:5" hidden="1" x14ac:dyDescent="0.25">
      <c r="A1557" s="173"/>
      <c r="B1557" s="28"/>
      <c r="C1557" s="28"/>
      <c r="D1557" s="28"/>
      <c r="E1557" s="28"/>
    </row>
    <row r="1558" spans="1:5" hidden="1" x14ac:dyDescent="0.25">
      <c r="A1558" s="173"/>
      <c r="B1558" s="28"/>
      <c r="C1558" s="28"/>
      <c r="D1558" s="28"/>
      <c r="E1558" s="28"/>
    </row>
    <row r="1559" spans="1:5" hidden="1" x14ac:dyDescent="0.25">
      <c r="A1559" s="173"/>
      <c r="B1559" s="28"/>
      <c r="C1559" s="28"/>
      <c r="D1559" s="28"/>
      <c r="E1559" s="28"/>
    </row>
    <row r="1560" spans="1:5" hidden="1" x14ac:dyDescent="0.25">
      <c r="A1560" s="173"/>
      <c r="B1560" s="28"/>
      <c r="C1560" s="28"/>
      <c r="D1560" s="28"/>
      <c r="E1560" s="28"/>
    </row>
    <row r="1561" spans="1:5" hidden="1" x14ac:dyDescent="0.25">
      <c r="A1561" s="173"/>
      <c r="B1561" s="28"/>
      <c r="C1561" s="28"/>
      <c r="D1561" s="28"/>
      <c r="E1561" s="28"/>
    </row>
    <row r="1562" spans="1:5" hidden="1" x14ac:dyDescent="0.25">
      <c r="A1562" s="173"/>
      <c r="B1562" s="28"/>
      <c r="C1562" s="28"/>
      <c r="D1562" s="28"/>
      <c r="E1562" s="28"/>
    </row>
    <row r="1563" spans="1:5" hidden="1" x14ac:dyDescent="0.25">
      <c r="A1563" s="173"/>
      <c r="B1563" s="28"/>
      <c r="C1563" s="28"/>
      <c r="D1563" s="28"/>
      <c r="E1563" s="28"/>
    </row>
    <row r="1564" spans="1:5" hidden="1" x14ac:dyDescent="0.25">
      <c r="A1564" s="173"/>
      <c r="B1564" s="28"/>
      <c r="C1564" s="28"/>
      <c r="D1564" s="28"/>
      <c r="E1564" s="28"/>
    </row>
    <row r="1565" spans="1:5" hidden="1" x14ac:dyDescent="0.25">
      <c r="A1565" s="173"/>
      <c r="B1565" s="28"/>
      <c r="C1565" s="28"/>
      <c r="D1565" s="28"/>
      <c r="E1565" s="28"/>
    </row>
    <row r="1566" spans="1:5" hidden="1" x14ac:dyDescent="0.25">
      <c r="A1566" s="173"/>
      <c r="B1566" s="28"/>
      <c r="C1566" s="28"/>
      <c r="D1566" s="28"/>
      <c r="E1566" s="28"/>
    </row>
    <row r="1567" spans="1:5" hidden="1" x14ac:dyDescent="0.25">
      <c r="A1567" s="173"/>
      <c r="B1567" s="28"/>
      <c r="C1567" s="28"/>
      <c r="D1567" s="28"/>
      <c r="E1567" s="28"/>
    </row>
    <row r="1568" spans="1:5" hidden="1" x14ac:dyDescent="0.25">
      <c r="A1568" s="173"/>
      <c r="B1568" s="28"/>
      <c r="C1568" s="28"/>
      <c r="D1568" s="28"/>
      <c r="E1568" s="28"/>
    </row>
    <row r="1569" spans="1:5" hidden="1" x14ac:dyDescent="0.25">
      <c r="A1569" s="173"/>
      <c r="B1569" s="28"/>
      <c r="C1569" s="28"/>
      <c r="D1569" s="28"/>
      <c r="E1569" s="28"/>
    </row>
    <row r="1570" spans="1:5" hidden="1" x14ac:dyDescent="0.25">
      <c r="A1570" s="173"/>
      <c r="B1570" s="28"/>
      <c r="C1570" s="28"/>
      <c r="D1570" s="28"/>
      <c r="E1570" s="28"/>
    </row>
    <row r="1571" spans="1:5" hidden="1" x14ac:dyDescent="0.25">
      <c r="A1571" s="173"/>
      <c r="B1571" s="28"/>
      <c r="C1571" s="28"/>
      <c r="D1571" s="28"/>
      <c r="E1571" s="28"/>
    </row>
    <row r="1572" spans="1:5" hidden="1" x14ac:dyDescent="0.25">
      <c r="A1572" s="173"/>
      <c r="B1572" s="28"/>
      <c r="C1572" s="28"/>
      <c r="D1572" s="28"/>
      <c r="E1572" s="28"/>
    </row>
    <row r="1573" spans="1:5" hidden="1" x14ac:dyDescent="0.25">
      <c r="A1573" s="173"/>
      <c r="B1573" s="28"/>
      <c r="C1573" s="28"/>
      <c r="D1573" s="28"/>
      <c r="E1573" s="28"/>
    </row>
    <row r="1574" spans="1:5" hidden="1" x14ac:dyDescent="0.25">
      <c r="A1574" s="173"/>
      <c r="B1574" s="28"/>
      <c r="C1574" s="28"/>
      <c r="D1574" s="28"/>
      <c r="E1574" s="28"/>
    </row>
    <row r="1575" spans="1:5" hidden="1" x14ac:dyDescent="0.25">
      <c r="A1575" s="173"/>
      <c r="B1575" s="28"/>
      <c r="C1575" s="28"/>
      <c r="D1575" s="28"/>
      <c r="E1575" s="28"/>
    </row>
    <row r="1576" spans="1:5" hidden="1" x14ac:dyDescent="0.25">
      <c r="A1576" s="173"/>
      <c r="B1576" s="28"/>
      <c r="C1576" s="28"/>
      <c r="D1576" s="28"/>
      <c r="E1576" s="28"/>
    </row>
    <row r="1577" spans="1:5" hidden="1" x14ac:dyDescent="0.25">
      <c r="A1577" s="173"/>
      <c r="B1577" s="28"/>
      <c r="C1577" s="28"/>
      <c r="D1577" s="28"/>
      <c r="E1577" s="28"/>
    </row>
    <row r="1578" spans="1:5" hidden="1" x14ac:dyDescent="0.25">
      <c r="A1578" s="173"/>
      <c r="B1578" s="28"/>
      <c r="C1578" s="28"/>
      <c r="D1578" s="28"/>
      <c r="E1578" s="28"/>
    </row>
    <row r="1579" spans="1:5" hidden="1" x14ac:dyDescent="0.25">
      <c r="A1579" s="173"/>
      <c r="B1579" s="28"/>
      <c r="C1579" s="28"/>
      <c r="D1579" s="28"/>
      <c r="E1579" s="28"/>
    </row>
    <row r="1580" spans="1:5" hidden="1" x14ac:dyDescent="0.25">
      <c r="A1580" s="173"/>
      <c r="B1580" s="28"/>
      <c r="C1580" s="28"/>
      <c r="D1580" s="28"/>
      <c r="E1580" s="28"/>
    </row>
    <row r="1581" spans="1:5" hidden="1" x14ac:dyDescent="0.25">
      <c r="A1581" s="173"/>
      <c r="B1581" s="28"/>
      <c r="C1581" s="28"/>
      <c r="D1581" s="28"/>
      <c r="E1581" s="28"/>
    </row>
    <row r="1582" spans="1:5" hidden="1" x14ac:dyDescent="0.25">
      <c r="A1582" s="173"/>
      <c r="B1582" s="28"/>
      <c r="C1582" s="28"/>
      <c r="D1582" s="28"/>
      <c r="E1582" s="28"/>
    </row>
    <row r="1583" spans="1:5" hidden="1" x14ac:dyDescent="0.25">
      <c r="A1583" s="173"/>
      <c r="B1583" s="28"/>
      <c r="C1583" s="28"/>
      <c r="D1583" s="28"/>
      <c r="E1583" s="28"/>
    </row>
    <row r="1584" spans="1:5" hidden="1" x14ac:dyDescent="0.25">
      <c r="A1584" s="173"/>
      <c r="B1584" s="28"/>
      <c r="C1584" s="28"/>
      <c r="D1584" s="28"/>
      <c r="E1584" s="28"/>
    </row>
    <row r="1585" spans="1:5" hidden="1" x14ac:dyDescent="0.25">
      <c r="A1585" s="173"/>
      <c r="B1585" s="28"/>
      <c r="C1585" s="28"/>
      <c r="D1585" s="28"/>
      <c r="E1585" s="28"/>
    </row>
    <row r="1586" spans="1:5" hidden="1" x14ac:dyDescent="0.25">
      <c r="A1586" s="173"/>
      <c r="B1586" s="28"/>
      <c r="C1586" s="28"/>
      <c r="D1586" s="28"/>
      <c r="E1586" s="28"/>
    </row>
    <row r="1587" spans="1:5" hidden="1" x14ac:dyDescent="0.25">
      <c r="A1587" s="173"/>
      <c r="B1587" s="28"/>
      <c r="C1587" s="28"/>
      <c r="D1587" s="28"/>
      <c r="E1587" s="28"/>
    </row>
    <row r="1588" spans="1:5" hidden="1" x14ac:dyDescent="0.25">
      <c r="A1588" s="173"/>
      <c r="B1588" s="28"/>
      <c r="C1588" s="28"/>
      <c r="D1588" s="28"/>
      <c r="E1588" s="28"/>
    </row>
    <row r="1589" spans="1:5" hidden="1" x14ac:dyDescent="0.25">
      <c r="A1589" s="173"/>
      <c r="B1589" s="28"/>
      <c r="C1589" s="28"/>
      <c r="D1589" s="28"/>
      <c r="E1589" s="28"/>
    </row>
    <row r="1590" spans="1:5" hidden="1" x14ac:dyDescent="0.25">
      <c r="A1590" s="173"/>
      <c r="B1590" s="28"/>
      <c r="C1590" s="28"/>
      <c r="D1590" s="28"/>
      <c r="E1590" s="28"/>
    </row>
    <row r="1591" spans="1:5" hidden="1" x14ac:dyDescent="0.25">
      <c r="A1591" s="173"/>
      <c r="B1591" s="28"/>
      <c r="C1591" s="28"/>
      <c r="D1591" s="28"/>
      <c r="E1591" s="28"/>
    </row>
    <row r="1592" spans="1:5" hidden="1" x14ac:dyDescent="0.25">
      <c r="A1592" s="173"/>
      <c r="B1592" s="28"/>
      <c r="C1592" s="28"/>
      <c r="D1592" s="28"/>
      <c r="E1592" s="28"/>
    </row>
    <row r="1593" spans="1:5" hidden="1" x14ac:dyDescent="0.25">
      <c r="A1593" s="173"/>
      <c r="B1593" s="28"/>
      <c r="C1593" s="28"/>
      <c r="D1593" s="28"/>
      <c r="E1593" s="28"/>
    </row>
    <row r="1594" spans="1:5" hidden="1" x14ac:dyDescent="0.25">
      <c r="A1594" s="173"/>
      <c r="B1594" s="28"/>
      <c r="C1594" s="28"/>
      <c r="D1594" s="28"/>
      <c r="E1594" s="28"/>
    </row>
    <row r="1595" spans="1:5" hidden="1" x14ac:dyDescent="0.25">
      <c r="A1595" s="173"/>
      <c r="B1595" s="28"/>
      <c r="C1595" s="28"/>
      <c r="D1595" s="28"/>
      <c r="E1595" s="28"/>
    </row>
    <row r="1596" spans="1:5" hidden="1" x14ac:dyDescent="0.25">
      <c r="A1596" s="173"/>
      <c r="B1596" s="28"/>
      <c r="C1596" s="28"/>
      <c r="D1596" s="28"/>
      <c r="E1596" s="28"/>
    </row>
    <row r="1597" spans="1:5" hidden="1" x14ac:dyDescent="0.25">
      <c r="A1597" s="173"/>
      <c r="B1597" s="28"/>
      <c r="C1597" s="28"/>
      <c r="D1597" s="28"/>
      <c r="E1597" s="28"/>
    </row>
    <row r="1598" spans="1:5" hidden="1" x14ac:dyDescent="0.25">
      <c r="A1598" s="173"/>
      <c r="B1598" s="28"/>
      <c r="C1598" s="28"/>
      <c r="D1598" s="28"/>
      <c r="E1598" s="28"/>
    </row>
    <row r="1599" spans="1:5" hidden="1" x14ac:dyDescent="0.25">
      <c r="A1599" s="173"/>
      <c r="B1599" s="28"/>
      <c r="C1599" s="28"/>
      <c r="D1599" s="28"/>
      <c r="E1599" s="28"/>
    </row>
    <row r="1600" spans="1:5" hidden="1" x14ac:dyDescent="0.25">
      <c r="A1600" s="173"/>
      <c r="B1600" s="28"/>
      <c r="C1600" s="28"/>
      <c r="D1600" s="28"/>
      <c r="E1600" s="28"/>
    </row>
    <row r="1601" spans="1:5" hidden="1" x14ac:dyDescent="0.25">
      <c r="A1601" s="173"/>
      <c r="B1601" s="28"/>
      <c r="C1601" s="28"/>
      <c r="D1601" s="28"/>
      <c r="E1601" s="28"/>
    </row>
    <row r="1602" spans="1:5" hidden="1" x14ac:dyDescent="0.25">
      <c r="A1602" s="173"/>
      <c r="B1602" s="28"/>
      <c r="C1602" s="28"/>
      <c r="D1602" s="28"/>
      <c r="E1602" s="28"/>
    </row>
    <row r="1603" spans="1:5" hidden="1" x14ac:dyDescent="0.25">
      <c r="A1603" s="173"/>
      <c r="B1603" s="28"/>
      <c r="C1603" s="28"/>
      <c r="D1603" s="28"/>
      <c r="E1603" s="28"/>
    </row>
    <row r="1604" spans="1:5" hidden="1" x14ac:dyDescent="0.25">
      <c r="A1604" s="173"/>
      <c r="B1604" s="28"/>
      <c r="C1604" s="28"/>
      <c r="D1604" s="28"/>
      <c r="E1604" s="28"/>
    </row>
    <row r="1605" spans="1:5" hidden="1" x14ac:dyDescent="0.25">
      <c r="A1605" s="173"/>
      <c r="B1605" s="28"/>
      <c r="C1605" s="28"/>
      <c r="D1605" s="28"/>
      <c r="E1605" s="28"/>
    </row>
    <row r="1606" spans="1:5" hidden="1" x14ac:dyDescent="0.25">
      <c r="A1606" s="173"/>
      <c r="B1606" s="28"/>
      <c r="C1606" s="28"/>
      <c r="D1606" s="28"/>
      <c r="E1606" s="28"/>
    </row>
    <row r="1607" spans="1:5" hidden="1" x14ac:dyDescent="0.25">
      <c r="A1607" s="173"/>
      <c r="B1607" s="28"/>
      <c r="C1607" s="28"/>
      <c r="D1607" s="28"/>
      <c r="E1607" s="28"/>
    </row>
    <row r="1608" spans="1:5" hidden="1" x14ac:dyDescent="0.25">
      <c r="A1608" s="173"/>
      <c r="B1608" s="28"/>
      <c r="C1608" s="28"/>
      <c r="D1608" s="28"/>
      <c r="E1608" s="28"/>
    </row>
    <row r="1609" spans="1:5" hidden="1" x14ac:dyDescent="0.25">
      <c r="A1609" s="173"/>
      <c r="B1609" s="28"/>
      <c r="C1609" s="28"/>
      <c r="D1609" s="28"/>
      <c r="E1609" s="28"/>
    </row>
    <row r="1610" spans="1:5" hidden="1" x14ac:dyDescent="0.25">
      <c r="A1610" s="173"/>
      <c r="B1610" s="28"/>
      <c r="C1610" s="28"/>
      <c r="D1610" s="28"/>
      <c r="E1610" s="28"/>
    </row>
    <row r="1611" spans="1:5" hidden="1" x14ac:dyDescent="0.25">
      <c r="A1611" s="173"/>
      <c r="B1611" s="28"/>
      <c r="C1611" s="28"/>
      <c r="D1611" s="28"/>
      <c r="E1611" s="28"/>
    </row>
    <row r="1612" spans="1:5" hidden="1" x14ac:dyDescent="0.25">
      <c r="A1612" s="173"/>
      <c r="B1612" s="28"/>
      <c r="C1612" s="28"/>
      <c r="D1612" s="28"/>
      <c r="E1612" s="28"/>
    </row>
    <row r="1613" spans="1:5" hidden="1" x14ac:dyDescent="0.25">
      <c r="A1613" s="173"/>
      <c r="B1613" s="28"/>
      <c r="C1613" s="28"/>
      <c r="D1613" s="28"/>
      <c r="E1613" s="28"/>
    </row>
    <row r="1614" spans="1:5" hidden="1" x14ac:dyDescent="0.25">
      <c r="A1614" s="173"/>
      <c r="B1614" s="28"/>
      <c r="C1614" s="28"/>
      <c r="D1614" s="28"/>
      <c r="E1614" s="28"/>
    </row>
    <row r="1615" spans="1:5" hidden="1" x14ac:dyDescent="0.25">
      <c r="A1615" s="173"/>
      <c r="B1615" s="28"/>
      <c r="C1615" s="28"/>
      <c r="D1615" s="28"/>
      <c r="E1615" s="28"/>
    </row>
    <row r="1616" spans="1:5" hidden="1" x14ac:dyDescent="0.25">
      <c r="A1616" s="173"/>
      <c r="B1616" s="28"/>
      <c r="C1616" s="28"/>
      <c r="D1616" s="28"/>
      <c r="E1616" s="28"/>
    </row>
    <row r="1617" spans="1:5" hidden="1" x14ac:dyDescent="0.25">
      <c r="A1617" s="173"/>
      <c r="B1617" s="28"/>
      <c r="C1617" s="28"/>
      <c r="D1617" s="28"/>
      <c r="E1617" s="28"/>
    </row>
    <row r="1618" spans="1:5" hidden="1" x14ac:dyDescent="0.25">
      <c r="A1618" s="173"/>
      <c r="B1618" s="28"/>
      <c r="C1618" s="28"/>
      <c r="D1618" s="28"/>
      <c r="E1618" s="28"/>
    </row>
    <row r="1619" spans="1:5" hidden="1" x14ac:dyDescent="0.25">
      <c r="A1619" s="173"/>
      <c r="B1619" s="28"/>
      <c r="C1619" s="28"/>
      <c r="D1619" s="28"/>
      <c r="E1619" s="28"/>
    </row>
    <row r="1620" spans="1:5" hidden="1" x14ac:dyDescent="0.25">
      <c r="A1620" s="173"/>
      <c r="B1620" s="28"/>
      <c r="C1620" s="28"/>
      <c r="D1620" s="28"/>
      <c r="E1620" s="28"/>
    </row>
    <row r="1621" spans="1:5" hidden="1" x14ac:dyDescent="0.25">
      <c r="A1621" s="173"/>
      <c r="B1621" s="28"/>
      <c r="C1621" s="28"/>
      <c r="D1621" s="28"/>
      <c r="E1621" s="28"/>
    </row>
    <row r="1622" spans="1:5" hidden="1" x14ac:dyDescent="0.25">
      <c r="A1622" s="173"/>
      <c r="B1622" s="28"/>
      <c r="C1622" s="28"/>
      <c r="D1622" s="28"/>
      <c r="E1622" s="28"/>
    </row>
    <row r="1623" spans="1:5" hidden="1" x14ac:dyDescent="0.25">
      <c r="A1623" s="173"/>
      <c r="B1623" s="28"/>
      <c r="C1623" s="28"/>
      <c r="D1623" s="28"/>
      <c r="E1623" s="28"/>
    </row>
    <row r="1624" spans="1:5" hidden="1" x14ac:dyDescent="0.25">
      <c r="A1624" s="173"/>
      <c r="B1624" s="28"/>
      <c r="C1624" s="28"/>
      <c r="D1624" s="28"/>
      <c r="E1624" s="28"/>
    </row>
    <row r="1625" spans="1:5" hidden="1" x14ac:dyDescent="0.25">
      <c r="A1625" s="173"/>
      <c r="B1625" s="28"/>
      <c r="C1625" s="28"/>
      <c r="D1625" s="28"/>
      <c r="E1625" s="28"/>
    </row>
    <row r="1626" spans="1:5" hidden="1" x14ac:dyDescent="0.25">
      <c r="A1626" s="173"/>
      <c r="B1626" s="28"/>
      <c r="C1626" s="28"/>
      <c r="D1626" s="28"/>
      <c r="E1626" s="28"/>
    </row>
    <row r="1627" spans="1:5" hidden="1" x14ac:dyDescent="0.25">
      <c r="A1627" s="173"/>
      <c r="B1627" s="28"/>
      <c r="C1627" s="28"/>
      <c r="D1627" s="28"/>
      <c r="E1627" s="28"/>
    </row>
    <row r="1628" spans="1:5" hidden="1" x14ac:dyDescent="0.25">
      <c r="A1628" s="173"/>
      <c r="B1628" s="28"/>
      <c r="C1628" s="28"/>
      <c r="D1628" s="28"/>
      <c r="E1628" s="28"/>
    </row>
    <row r="1629" spans="1:5" hidden="1" x14ac:dyDescent="0.25">
      <c r="A1629" s="173"/>
      <c r="B1629" s="28"/>
      <c r="C1629" s="28"/>
      <c r="D1629" s="28"/>
      <c r="E1629" s="28"/>
    </row>
    <row r="1630" spans="1:5" hidden="1" x14ac:dyDescent="0.25">
      <c r="A1630" s="173"/>
      <c r="B1630" s="28"/>
      <c r="C1630" s="28"/>
      <c r="D1630" s="28"/>
      <c r="E1630" s="28"/>
    </row>
    <row r="1631" spans="1:5" hidden="1" x14ac:dyDescent="0.25">
      <c r="A1631" s="173"/>
      <c r="B1631" s="28"/>
      <c r="C1631" s="28"/>
      <c r="D1631" s="28"/>
      <c r="E1631" s="28"/>
    </row>
    <row r="1632" spans="1:5" hidden="1" x14ac:dyDescent="0.25">
      <c r="A1632" s="173"/>
      <c r="B1632" s="28"/>
      <c r="C1632" s="28"/>
      <c r="D1632" s="28"/>
      <c r="E1632" s="28"/>
    </row>
    <row r="1633" spans="1:5" hidden="1" x14ac:dyDescent="0.25">
      <c r="A1633" s="173"/>
      <c r="B1633" s="28"/>
      <c r="C1633" s="28"/>
      <c r="D1633" s="28"/>
      <c r="E1633" s="28"/>
    </row>
    <row r="1634" spans="1:5" hidden="1" x14ac:dyDescent="0.25">
      <c r="A1634" s="173"/>
      <c r="B1634" s="28"/>
      <c r="C1634" s="28"/>
      <c r="D1634" s="28"/>
      <c r="E1634" s="28"/>
    </row>
    <row r="1635" spans="1:5" hidden="1" x14ac:dyDescent="0.25">
      <c r="A1635" s="173"/>
      <c r="B1635" s="28"/>
      <c r="C1635" s="28"/>
      <c r="D1635" s="28"/>
      <c r="E1635" s="28"/>
    </row>
    <row r="1636" spans="1:5" hidden="1" x14ac:dyDescent="0.25">
      <c r="A1636" s="173"/>
      <c r="B1636" s="28"/>
      <c r="C1636" s="28"/>
      <c r="D1636" s="28"/>
      <c r="E1636" s="28"/>
    </row>
    <row r="1637" spans="1:5" hidden="1" x14ac:dyDescent="0.25">
      <c r="A1637" s="173"/>
      <c r="B1637" s="28"/>
      <c r="C1637" s="28"/>
      <c r="D1637" s="28"/>
      <c r="E1637" s="28"/>
    </row>
    <row r="1638" spans="1:5" hidden="1" x14ac:dyDescent="0.25">
      <c r="A1638" s="173"/>
      <c r="B1638" s="28"/>
      <c r="C1638" s="28"/>
      <c r="D1638" s="28"/>
      <c r="E1638" s="28"/>
    </row>
    <row r="1639" spans="1:5" hidden="1" x14ac:dyDescent="0.25">
      <c r="A1639" s="173"/>
      <c r="B1639" s="28"/>
      <c r="C1639" s="28"/>
      <c r="D1639" s="28"/>
      <c r="E1639" s="28"/>
    </row>
    <row r="1640" spans="1:5" hidden="1" x14ac:dyDescent="0.25">
      <c r="A1640" s="173"/>
      <c r="B1640" s="28"/>
      <c r="C1640" s="28"/>
      <c r="D1640" s="28"/>
      <c r="E1640" s="28"/>
    </row>
    <row r="1641" spans="1:5" hidden="1" x14ac:dyDescent="0.25">
      <c r="A1641" s="173"/>
      <c r="B1641" s="28"/>
      <c r="C1641" s="28"/>
      <c r="D1641" s="28"/>
      <c r="E1641" s="28"/>
    </row>
    <row r="1642" spans="1:5" hidden="1" x14ac:dyDescent="0.25">
      <c r="A1642" s="173"/>
      <c r="B1642" s="28"/>
      <c r="C1642" s="28"/>
      <c r="D1642" s="28"/>
      <c r="E1642" s="28"/>
    </row>
    <row r="1643" spans="1:5" hidden="1" x14ac:dyDescent="0.25">
      <c r="A1643" s="173"/>
      <c r="B1643" s="28"/>
      <c r="C1643" s="28"/>
      <c r="D1643" s="28"/>
      <c r="E1643" s="28"/>
    </row>
    <row r="1644" spans="1:5" hidden="1" x14ac:dyDescent="0.25">
      <c r="A1644" s="173"/>
      <c r="B1644" s="28"/>
      <c r="C1644" s="28"/>
      <c r="D1644" s="28"/>
      <c r="E1644" s="28"/>
    </row>
    <row r="1645" spans="1:5" hidden="1" x14ac:dyDescent="0.25">
      <c r="A1645" s="173"/>
      <c r="B1645" s="28"/>
      <c r="C1645" s="28"/>
      <c r="D1645" s="28"/>
      <c r="E1645" s="28"/>
    </row>
    <row r="1646" spans="1:5" hidden="1" x14ac:dyDescent="0.25">
      <c r="A1646" s="173"/>
      <c r="B1646" s="28"/>
      <c r="C1646" s="28"/>
      <c r="D1646" s="28"/>
      <c r="E1646" s="28"/>
    </row>
    <row r="1647" spans="1:5" hidden="1" x14ac:dyDescent="0.25">
      <c r="A1647" s="173"/>
      <c r="B1647" s="28"/>
      <c r="C1647" s="28"/>
      <c r="D1647" s="28"/>
      <c r="E1647" s="28"/>
    </row>
    <row r="1648" spans="1:5" hidden="1" x14ac:dyDescent="0.25">
      <c r="A1648" s="173"/>
      <c r="B1648" s="28"/>
      <c r="C1648" s="28"/>
      <c r="D1648" s="28"/>
      <c r="E1648" s="28"/>
    </row>
    <row r="1649" spans="1:5" hidden="1" x14ac:dyDescent="0.25">
      <c r="A1649" s="173"/>
      <c r="B1649" s="28"/>
      <c r="C1649" s="28"/>
      <c r="D1649" s="28"/>
      <c r="E1649" s="28"/>
    </row>
    <row r="1650" spans="1:5" hidden="1" x14ac:dyDescent="0.25">
      <c r="A1650" s="173"/>
      <c r="B1650" s="28"/>
      <c r="C1650" s="28"/>
      <c r="D1650" s="28"/>
      <c r="E1650" s="28"/>
    </row>
    <row r="1651" spans="1:5" hidden="1" x14ac:dyDescent="0.25">
      <c r="A1651" s="173"/>
      <c r="B1651" s="28"/>
      <c r="C1651" s="28"/>
      <c r="D1651" s="28"/>
      <c r="E1651" s="28"/>
    </row>
    <row r="1652" spans="1:5" hidden="1" x14ac:dyDescent="0.25">
      <c r="A1652" s="173"/>
      <c r="B1652" s="28"/>
      <c r="C1652" s="28"/>
      <c r="D1652" s="28"/>
      <c r="E1652" s="28"/>
    </row>
    <row r="1653" spans="1:5" hidden="1" x14ac:dyDescent="0.25">
      <c r="A1653" s="173"/>
      <c r="B1653" s="28"/>
      <c r="C1653" s="28"/>
      <c r="D1653" s="28"/>
      <c r="E1653" s="28"/>
    </row>
    <row r="1654" spans="1:5" hidden="1" x14ac:dyDescent="0.25">
      <c r="A1654" s="173"/>
      <c r="B1654" s="28"/>
      <c r="C1654" s="28"/>
      <c r="D1654" s="28"/>
      <c r="E1654" s="28"/>
    </row>
    <row r="1655" spans="1:5" hidden="1" x14ac:dyDescent="0.25">
      <c r="A1655" s="173"/>
      <c r="B1655" s="28"/>
      <c r="C1655" s="28"/>
      <c r="D1655" s="28"/>
      <c r="E1655" s="28"/>
    </row>
    <row r="1656" spans="1:5" hidden="1" x14ac:dyDescent="0.25">
      <c r="A1656" s="173"/>
      <c r="B1656" s="28"/>
      <c r="C1656" s="28"/>
      <c r="D1656" s="28"/>
      <c r="E1656" s="28"/>
    </row>
    <row r="1657" spans="1:5" hidden="1" x14ac:dyDescent="0.25">
      <c r="A1657" s="173"/>
      <c r="B1657" s="28"/>
      <c r="C1657" s="28"/>
      <c r="D1657" s="28"/>
      <c r="E1657" s="28"/>
    </row>
    <row r="1658" spans="1:5" hidden="1" x14ac:dyDescent="0.25">
      <c r="A1658" s="173"/>
      <c r="B1658" s="28"/>
      <c r="C1658" s="28"/>
      <c r="D1658" s="28"/>
      <c r="E1658" s="28"/>
    </row>
    <row r="1659" spans="1:5" hidden="1" x14ac:dyDescent="0.25">
      <c r="A1659" s="173"/>
      <c r="B1659" s="28"/>
      <c r="C1659" s="28"/>
      <c r="D1659" s="28"/>
      <c r="E1659" s="28"/>
    </row>
    <row r="1660" spans="1:5" hidden="1" x14ac:dyDescent="0.25">
      <c r="A1660" s="173"/>
      <c r="B1660" s="28"/>
      <c r="C1660" s="28"/>
      <c r="D1660" s="28"/>
      <c r="E1660" s="28"/>
    </row>
    <row r="1661" spans="1:5" hidden="1" x14ac:dyDescent="0.25">
      <c r="A1661" s="173"/>
      <c r="B1661" s="28"/>
      <c r="C1661" s="28"/>
      <c r="D1661" s="28"/>
      <c r="E1661" s="28"/>
    </row>
    <row r="1662" spans="1:5" hidden="1" x14ac:dyDescent="0.25">
      <c r="A1662" s="173"/>
      <c r="B1662" s="28"/>
      <c r="C1662" s="28"/>
      <c r="D1662" s="28"/>
      <c r="E1662" s="28"/>
    </row>
    <row r="1663" spans="1:5" hidden="1" x14ac:dyDescent="0.25">
      <c r="A1663" s="173"/>
      <c r="B1663" s="28"/>
      <c r="C1663" s="28"/>
      <c r="D1663" s="28"/>
      <c r="E1663" s="28"/>
    </row>
    <row r="1664" spans="1:5" hidden="1" x14ac:dyDescent="0.25">
      <c r="A1664" s="173"/>
      <c r="B1664" s="28"/>
      <c r="C1664" s="28"/>
      <c r="D1664" s="28"/>
      <c r="E1664" s="28"/>
    </row>
    <row r="1665" spans="1:5" hidden="1" x14ac:dyDescent="0.25">
      <c r="A1665" s="173"/>
      <c r="B1665" s="28"/>
      <c r="C1665" s="28"/>
      <c r="D1665" s="28"/>
      <c r="E1665" s="28"/>
    </row>
    <row r="1666" spans="1:5" hidden="1" x14ac:dyDescent="0.25">
      <c r="A1666" s="173"/>
      <c r="B1666" s="28"/>
      <c r="C1666" s="28"/>
      <c r="D1666" s="28"/>
      <c r="E1666" s="28"/>
    </row>
    <row r="1667" spans="1:5" hidden="1" x14ac:dyDescent="0.25">
      <c r="A1667" s="173"/>
      <c r="B1667" s="28"/>
      <c r="C1667" s="28"/>
      <c r="D1667" s="28"/>
      <c r="E1667" s="28"/>
    </row>
    <row r="1668" spans="1:5" hidden="1" x14ac:dyDescent="0.25">
      <c r="A1668" s="173"/>
      <c r="B1668" s="28"/>
      <c r="C1668" s="28"/>
      <c r="D1668" s="28"/>
      <c r="E1668" s="28"/>
    </row>
    <row r="1669" spans="1:5" hidden="1" x14ac:dyDescent="0.25">
      <c r="A1669" s="173"/>
      <c r="B1669" s="28"/>
      <c r="C1669" s="28"/>
      <c r="D1669" s="28"/>
      <c r="E1669" s="28"/>
    </row>
    <row r="1670" spans="1:5" hidden="1" x14ac:dyDescent="0.25">
      <c r="A1670" s="173"/>
      <c r="B1670" s="28"/>
      <c r="C1670" s="28"/>
      <c r="D1670" s="28"/>
      <c r="E1670" s="28"/>
    </row>
    <row r="1671" spans="1:5" hidden="1" x14ac:dyDescent="0.25">
      <c r="A1671" s="173"/>
      <c r="B1671" s="28"/>
      <c r="C1671" s="28"/>
      <c r="D1671" s="28"/>
      <c r="E1671" s="28"/>
    </row>
    <row r="1672" spans="1:5" hidden="1" x14ac:dyDescent="0.25">
      <c r="A1672" s="173"/>
      <c r="B1672" s="28"/>
      <c r="C1672" s="28"/>
      <c r="D1672" s="28"/>
      <c r="E1672" s="28"/>
    </row>
    <row r="1673" spans="1:5" hidden="1" x14ac:dyDescent="0.25">
      <c r="A1673" s="173"/>
      <c r="B1673" s="28"/>
      <c r="C1673" s="28"/>
      <c r="D1673" s="28"/>
      <c r="E1673" s="28"/>
    </row>
    <row r="1674" spans="1:5" hidden="1" x14ac:dyDescent="0.25">
      <c r="A1674" s="173"/>
      <c r="B1674" s="28"/>
      <c r="C1674" s="28"/>
      <c r="D1674" s="28"/>
      <c r="E1674" s="28"/>
    </row>
    <row r="1675" spans="1:5" hidden="1" x14ac:dyDescent="0.25">
      <c r="A1675" s="173"/>
      <c r="B1675" s="28"/>
      <c r="C1675" s="28"/>
      <c r="D1675" s="28"/>
      <c r="E1675" s="28"/>
    </row>
    <row r="1676" spans="1:5" hidden="1" x14ac:dyDescent="0.25">
      <c r="A1676" s="173"/>
      <c r="B1676" s="28"/>
      <c r="C1676" s="28"/>
      <c r="D1676" s="28"/>
      <c r="E1676" s="28"/>
    </row>
    <row r="1677" spans="1:5" hidden="1" x14ac:dyDescent="0.25">
      <c r="A1677" s="173"/>
      <c r="B1677" s="28"/>
      <c r="C1677" s="28"/>
      <c r="D1677" s="28"/>
      <c r="E1677" s="28"/>
    </row>
    <row r="1678" spans="1:5" hidden="1" x14ac:dyDescent="0.25">
      <c r="A1678" s="173"/>
      <c r="B1678" s="28"/>
      <c r="C1678" s="28"/>
      <c r="D1678" s="28"/>
      <c r="E1678" s="28"/>
    </row>
    <row r="1679" spans="1:5" hidden="1" x14ac:dyDescent="0.25">
      <c r="A1679" s="173"/>
      <c r="B1679" s="28"/>
      <c r="C1679" s="28"/>
      <c r="D1679" s="28"/>
      <c r="E1679" s="28"/>
    </row>
    <row r="1680" spans="1:5" hidden="1" x14ac:dyDescent="0.25">
      <c r="A1680" s="173"/>
      <c r="B1680" s="28"/>
      <c r="C1680" s="28"/>
      <c r="D1680" s="28"/>
      <c r="E1680" s="28"/>
    </row>
    <row r="1681" spans="1:5" hidden="1" x14ac:dyDescent="0.25">
      <c r="A1681" s="173"/>
      <c r="B1681" s="28"/>
      <c r="C1681" s="28"/>
      <c r="D1681" s="28"/>
      <c r="E1681" s="28"/>
    </row>
    <row r="1682" spans="1:5" hidden="1" x14ac:dyDescent="0.25">
      <c r="A1682" s="173"/>
      <c r="B1682" s="28"/>
      <c r="C1682" s="28"/>
      <c r="D1682" s="28"/>
      <c r="E1682" s="28"/>
    </row>
    <row r="1683" spans="1:5" hidden="1" x14ac:dyDescent="0.25">
      <c r="A1683" s="173"/>
      <c r="B1683" s="28"/>
      <c r="C1683" s="28"/>
      <c r="D1683" s="28"/>
      <c r="E1683" s="28"/>
    </row>
    <row r="1684" spans="1:5" hidden="1" x14ac:dyDescent="0.25">
      <c r="A1684" s="173"/>
      <c r="B1684" s="28"/>
      <c r="C1684" s="28"/>
      <c r="D1684" s="28"/>
      <c r="E1684" s="28"/>
    </row>
    <row r="1685" spans="1:5" hidden="1" x14ac:dyDescent="0.25">
      <c r="A1685" s="173"/>
      <c r="B1685" s="28"/>
      <c r="C1685" s="28"/>
      <c r="D1685" s="28"/>
      <c r="E1685" s="28"/>
    </row>
    <row r="1686" spans="1:5" hidden="1" x14ac:dyDescent="0.25">
      <c r="A1686" s="173"/>
      <c r="B1686" s="28"/>
      <c r="C1686" s="28"/>
      <c r="D1686" s="28"/>
      <c r="E1686" s="28"/>
    </row>
    <row r="1687" spans="1:5" hidden="1" x14ac:dyDescent="0.25">
      <c r="A1687" s="173"/>
      <c r="B1687" s="28"/>
      <c r="C1687" s="28"/>
      <c r="D1687" s="28"/>
      <c r="E1687" s="28"/>
    </row>
    <row r="1688" spans="1:5" hidden="1" x14ac:dyDescent="0.25">
      <c r="A1688" s="173"/>
      <c r="B1688" s="28"/>
      <c r="C1688" s="28"/>
      <c r="D1688" s="28"/>
      <c r="E1688" s="28"/>
    </row>
    <row r="1689" spans="1:5" hidden="1" x14ac:dyDescent="0.25">
      <c r="A1689" s="173"/>
      <c r="B1689" s="28"/>
      <c r="C1689" s="28"/>
      <c r="D1689" s="28"/>
      <c r="E1689" s="28"/>
    </row>
    <row r="1690" spans="1:5" hidden="1" x14ac:dyDescent="0.25">
      <c r="A1690" s="173"/>
      <c r="B1690" s="28"/>
      <c r="C1690" s="28"/>
      <c r="D1690" s="28"/>
      <c r="E1690" s="28"/>
    </row>
    <row r="1691" spans="1:5" hidden="1" x14ac:dyDescent="0.25">
      <c r="A1691" s="173"/>
      <c r="B1691" s="28"/>
      <c r="C1691" s="28"/>
      <c r="D1691" s="28"/>
      <c r="E1691" s="28"/>
    </row>
    <row r="1692" spans="1:5" hidden="1" x14ac:dyDescent="0.25">
      <c r="A1692" s="173"/>
      <c r="B1692" s="28"/>
      <c r="C1692" s="28"/>
      <c r="D1692" s="28"/>
      <c r="E1692" s="28"/>
    </row>
    <row r="1693" spans="1:5" hidden="1" x14ac:dyDescent="0.25">
      <c r="A1693" s="173"/>
      <c r="B1693" s="28"/>
      <c r="C1693" s="28"/>
      <c r="D1693" s="28"/>
      <c r="E1693" s="28"/>
    </row>
    <row r="1694" spans="1:5" hidden="1" x14ac:dyDescent="0.25">
      <c r="A1694" s="173"/>
      <c r="B1694" s="28"/>
      <c r="C1694" s="28"/>
      <c r="D1694" s="28"/>
      <c r="E1694" s="28"/>
    </row>
    <row r="1695" spans="1:5" hidden="1" x14ac:dyDescent="0.25">
      <c r="A1695" s="173"/>
      <c r="B1695" s="28"/>
      <c r="C1695" s="28"/>
      <c r="D1695" s="28"/>
      <c r="E1695" s="28"/>
    </row>
    <row r="1696" spans="1:5" hidden="1" x14ac:dyDescent="0.25">
      <c r="A1696" s="173"/>
      <c r="B1696" s="28"/>
      <c r="C1696" s="28"/>
      <c r="D1696" s="28"/>
      <c r="E1696" s="28"/>
    </row>
    <row r="1697" spans="1:5" hidden="1" x14ac:dyDescent="0.25">
      <c r="A1697" s="173"/>
      <c r="B1697" s="28"/>
      <c r="C1697" s="28"/>
      <c r="D1697" s="28"/>
      <c r="E1697" s="28"/>
    </row>
    <row r="1698" spans="1:5" hidden="1" x14ac:dyDescent="0.25">
      <c r="A1698" s="173"/>
      <c r="B1698" s="28"/>
      <c r="C1698" s="28"/>
      <c r="D1698" s="28"/>
      <c r="E1698" s="28"/>
    </row>
    <row r="1699" spans="1:5" hidden="1" x14ac:dyDescent="0.25">
      <c r="A1699" s="173"/>
      <c r="B1699" s="28"/>
      <c r="C1699" s="28"/>
      <c r="D1699" s="28"/>
      <c r="E1699" s="28"/>
    </row>
    <row r="1700" spans="1:5" hidden="1" x14ac:dyDescent="0.25">
      <c r="A1700" s="173"/>
      <c r="B1700" s="28"/>
      <c r="C1700" s="28"/>
      <c r="D1700" s="28"/>
      <c r="E1700" s="28"/>
    </row>
    <row r="1701" spans="1:5" hidden="1" x14ac:dyDescent="0.25">
      <c r="A1701" s="173"/>
      <c r="B1701" s="28"/>
      <c r="C1701" s="28"/>
      <c r="D1701" s="28"/>
      <c r="E1701" s="28"/>
    </row>
    <row r="1702" spans="1:5" hidden="1" x14ac:dyDescent="0.25">
      <c r="A1702" s="173"/>
      <c r="B1702" s="28"/>
      <c r="C1702" s="28"/>
      <c r="D1702" s="28"/>
      <c r="E1702" s="28"/>
    </row>
    <row r="1703" spans="1:5" hidden="1" x14ac:dyDescent="0.25">
      <c r="A1703" s="173"/>
      <c r="B1703" s="28"/>
      <c r="C1703" s="28"/>
      <c r="D1703" s="28"/>
      <c r="E1703" s="28"/>
    </row>
    <row r="1704" spans="1:5" hidden="1" x14ac:dyDescent="0.25">
      <c r="A1704" s="173"/>
      <c r="B1704" s="28"/>
      <c r="C1704" s="28"/>
      <c r="D1704" s="28"/>
      <c r="E1704" s="28"/>
    </row>
    <row r="1705" spans="1:5" hidden="1" x14ac:dyDescent="0.25">
      <c r="A1705" s="173"/>
      <c r="B1705" s="28"/>
      <c r="C1705" s="28"/>
      <c r="D1705" s="28"/>
      <c r="E1705" s="28"/>
    </row>
    <row r="1706" spans="1:5" hidden="1" x14ac:dyDescent="0.25">
      <c r="A1706" s="173"/>
      <c r="B1706" s="28"/>
      <c r="C1706" s="28"/>
      <c r="D1706" s="28"/>
      <c r="E1706" s="28"/>
    </row>
    <row r="1707" spans="1:5" hidden="1" x14ac:dyDescent="0.25">
      <c r="A1707" s="173"/>
      <c r="B1707" s="28"/>
      <c r="C1707" s="28"/>
      <c r="D1707" s="28"/>
      <c r="E1707" s="28"/>
    </row>
    <row r="1708" spans="1:5" hidden="1" x14ac:dyDescent="0.25">
      <c r="A1708" s="173"/>
      <c r="B1708" s="28"/>
      <c r="C1708" s="28"/>
      <c r="D1708" s="28"/>
      <c r="E1708" s="28"/>
    </row>
    <row r="1709" spans="1:5" hidden="1" x14ac:dyDescent="0.25">
      <c r="A1709" s="173"/>
      <c r="B1709" s="28"/>
      <c r="C1709" s="28"/>
      <c r="D1709" s="28"/>
      <c r="E1709" s="28"/>
    </row>
    <row r="1710" spans="1:5" hidden="1" x14ac:dyDescent="0.25">
      <c r="A1710" s="173"/>
      <c r="B1710" s="28"/>
      <c r="C1710" s="28"/>
      <c r="D1710" s="28"/>
      <c r="E1710" s="28"/>
    </row>
    <row r="1711" spans="1:5" hidden="1" x14ac:dyDescent="0.25">
      <c r="A1711" s="173"/>
      <c r="B1711" s="28"/>
      <c r="C1711" s="28"/>
      <c r="D1711" s="28"/>
      <c r="E1711" s="28"/>
    </row>
    <row r="1712" spans="1:5" hidden="1" x14ac:dyDescent="0.25">
      <c r="A1712" s="173"/>
      <c r="B1712" s="28"/>
      <c r="C1712" s="28"/>
      <c r="D1712" s="28"/>
      <c r="E1712" s="28"/>
    </row>
    <row r="1713" spans="1:5" hidden="1" x14ac:dyDescent="0.25">
      <c r="A1713" s="173"/>
      <c r="B1713" s="28"/>
      <c r="C1713" s="28"/>
      <c r="D1713" s="28"/>
      <c r="E1713" s="28"/>
    </row>
    <row r="1714" spans="1:5" hidden="1" x14ac:dyDescent="0.25">
      <c r="A1714" s="173"/>
      <c r="B1714" s="28"/>
      <c r="C1714" s="28"/>
      <c r="D1714" s="28"/>
      <c r="E1714" s="28"/>
    </row>
    <row r="1715" spans="1:5" hidden="1" x14ac:dyDescent="0.25">
      <c r="A1715" s="173"/>
      <c r="B1715" s="28"/>
      <c r="C1715" s="28"/>
      <c r="D1715" s="28"/>
      <c r="E1715" s="28"/>
    </row>
    <row r="1716" spans="1:5" hidden="1" x14ac:dyDescent="0.25">
      <c r="A1716" s="173"/>
      <c r="B1716" s="28"/>
      <c r="C1716" s="28"/>
      <c r="D1716" s="28"/>
      <c r="E1716" s="28"/>
    </row>
    <row r="1717" spans="1:5" hidden="1" x14ac:dyDescent="0.25">
      <c r="A1717" s="173"/>
      <c r="B1717" s="28"/>
      <c r="C1717" s="28"/>
      <c r="D1717" s="28"/>
      <c r="E1717" s="28"/>
    </row>
    <row r="1718" spans="1:5" hidden="1" x14ac:dyDescent="0.25">
      <c r="A1718" s="173"/>
      <c r="B1718" s="28"/>
      <c r="C1718" s="28"/>
      <c r="D1718" s="28"/>
      <c r="E1718" s="28"/>
    </row>
    <row r="1719" spans="1:5" hidden="1" x14ac:dyDescent="0.25">
      <c r="A1719" s="173"/>
      <c r="B1719" s="28"/>
      <c r="C1719" s="28"/>
      <c r="D1719" s="28"/>
      <c r="E1719" s="28"/>
    </row>
    <row r="1720" spans="1:5" hidden="1" x14ac:dyDescent="0.25">
      <c r="A1720" s="173"/>
      <c r="B1720" s="28"/>
      <c r="C1720" s="28"/>
      <c r="D1720" s="28"/>
      <c r="E1720" s="28"/>
    </row>
    <row r="1721" spans="1:5" hidden="1" x14ac:dyDescent="0.25">
      <c r="A1721" s="173"/>
      <c r="B1721" s="28"/>
      <c r="C1721" s="28"/>
      <c r="D1721" s="28"/>
      <c r="E1721" s="28"/>
    </row>
    <row r="1722" spans="1:5" hidden="1" x14ac:dyDescent="0.25">
      <c r="A1722" s="173"/>
      <c r="B1722" s="28"/>
      <c r="C1722" s="28"/>
      <c r="D1722" s="28"/>
      <c r="E1722" s="28"/>
    </row>
    <row r="1723" spans="1:5" hidden="1" x14ac:dyDescent="0.25">
      <c r="A1723" s="173"/>
      <c r="B1723" s="28"/>
      <c r="C1723" s="28"/>
      <c r="D1723" s="28"/>
      <c r="E1723" s="28"/>
    </row>
    <row r="1724" spans="1:5" hidden="1" x14ac:dyDescent="0.25">
      <c r="A1724" s="173"/>
      <c r="B1724" s="28"/>
      <c r="C1724" s="28"/>
      <c r="D1724" s="28"/>
      <c r="E1724" s="28"/>
    </row>
    <row r="1725" spans="1:5" hidden="1" x14ac:dyDescent="0.25">
      <c r="A1725" s="173"/>
      <c r="B1725" s="28"/>
      <c r="C1725" s="28"/>
      <c r="D1725" s="28"/>
      <c r="E1725" s="28"/>
    </row>
    <row r="1726" spans="1:5" hidden="1" x14ac:dyDescent="0.25">
      <c r="A1726" s="173"/>
      <c r="B1726" s="28"/>
      <c r="C1726" s="28"/>
      <c r="D1726" s="28"/>
      <c r="E1726" s="28"/>
    </row>
    <row r="1727" spans="1:5" hidden="1" x14ac:dyDescent="0.25">
      <c r="A1727" s="173"/>
      <c r="B1727" s="28"/>
      <c r="C1727" s="28"/>
      <c r="D1727" s="28"/>
      <c r="E1727" s="28"/>
    </row>
    <row r="1728" spans="1:5" hidden="1" x14ac:dyDescent="0.25">
      <c r="A1728" s="173"/>
      <c r="B1728" s="28"/>
      <c r="C1728" s="28"/>
      <c r="D1728" s="28"/>
      <c r="E1728" s="28"/>
    </row>
    <row r="1729" spans="1:5" hidden="1" x14ac:dyDescent="0.25">
      <c r="A1729" s="173"/>
      <c r="B1729" s="28"/>
      <c r="C1729" s="28"/>
      <c r="D1729" s="28"/>
      <c r="E1729" s="28"/>
    </row>
    <row r="1730" spans="1:5" hidden="1" x14ac:dyDescent="0.25">
      <c r="A1730" s="173"/>
      <c r="B1730" s="28"/>
      <c r="C1730" s="28"/>
      <c r="D1730" s="28"/>
      <c r="E1730" s="28"/>
    </row>
    <row r="1731" spans="1:5" hidden="1" x14ac:dyDescent="0.25">
      <c r="A1731" s="173"/>
      <c r="B1731" s="28"/>
      <c r="C1731" s="28"/>
      <c r="D1731" s="28"/>
      <c r="E1731" s="28"/>
    </row>
    <row r="1732" spans="1:5" hidden="1" x14ac:dyDescent="0.25">
      <c r="A1732" s="173"/>
      <c r="B1732" s="28"/>
      <c r="C1732" s="28"/>
      <c r="D1732" s="28"/>
      <c r="E1732" s="28"/>
    </row>
    <row r="1733" spans="1:5" hidden="1" x14ac:dyDescent="0.25">
      <c r="A1733" s="173"/>
      <c r="B1733" s="28"/>
      <c r="C1733" s="28"/>
      <c r="D1733" s="28"/>
      <c r="E1733" s="28"/>
    </row>
    <row r="1734" spans="1:5" hidden="1" x14ac:dyDescent="0.25">
      <c r="A1734" s="173"/>
      <c r="B1734" s="28"/>
      <c r="C1734" s="28"/>
      <c r="D1734" s="28"/>
      <c r="E1734" s="28"/>
    </row>
    <row r="1735" spans="1:5" hidden="1" x14ac:dyDescent="0.25">
      <c r="A1735" s="173"/>
      <c r="B1735" s="28"/>
      <c r="C1735" s="28"/>
      <c r="D1735" s="28"/>
      <c r="E1735" s="28"/>
    </row>
    <row r="1736" spans="1:5" hidden="1" x14ac:dyDescent="0.25">
      <c r="A1736" s="173"/>
      <c r="B1736" s="28"/>
      <c r="C1736" s="28"/>
      <c r="D1736" s="28"/>
      <c r="E1736" s="28"/>
    </row>
    <row r="1737" spans="1:5" hidden="1" x14ac:dyDescent="0.25">
      <c r="A1737" s="173"/>
      <c r="B1737" s="28"/>
      <c r="C1737" s="28"/>
      <c r="D1737" s="28"/>
      <c r="E1737" s="28"/>
    </row>
    <row r="1738" spans="1:5" hidden="1" x14ac:dyDescent="0.25">
      <c r="A1738" s="173"/>
      <c r="B1738" s="28"/>
      <c r="C1738" s="28"/>
      <c r="D1738" s="28"/>
      <c r="E1738" s="28"/>
    </row>
    <row r="1739" spans="1:5" hidden="1" x14ac:dyDescent="0.25">
      <c r="A1739" s="173"/>
      <c r="B1739" s="28"/>
      <c r="C1739" s="28"/>
      <c r="D1739" s="28"/>
      <c r="E1739" s="28"/>
    </row>
    <row r="1740" spans="1:5" hidden="1" x14ac:dyDescent="0.25">
      <c r="A1740" s="173"/>
      <c r="B1740" s="28"/>
      <c r="C1740" s="28"/>
      <c r="D1740" s="28"/>
      <c r="E1740" s="28"/>
    </row>
    <row r="1741" spans="1:5" hidden="1" x14ac:dyDescent="0.25">
      <c r="A1741" s="173"/>
      <c r="B1741" s="28"/>
      <c r="C1741" s="28"/>
      <c r="D1741" s="28"/>
      <c r="E1741" s="28"/>
    </row>
    <row r="1742" spans="1:5" hidden="1" x14ac:dyDescent="0.25">
      <c r="A1742" s="173"/>
      <c r="B1742" s="28"/>
      <c r="C1742" s="28"/>
      <c r="D1742" s="28"/>
      <c r="E1742" s="28"/>
    </row>
    <row r="1743" spans="1:5" hidden="1" x14ac:dyDescent="0.25">
      <c r="A1743" s="173"/>
      <c r="B1743" s="28"/>
      <c r="C1743" s="28"/>
      <c r="D1743" s="28"/>
      <c r="E1743" s="28"/>
    </row>
    <row r="1744" spans="1:5" hidden="1" x14ac:dyDescent="0.25">
      <c r="A1744" s="173"/>
      <c r="B1744" s="28"/>
      <c r="C1744" s="28"/>
      <c r="D1744" s="28"/>
      <c r="E1744" s="28"/>
    </row>
    <row r="1745" spans="1:5" hidden="1" x14ac:dyDescent="0.25">
      <c r="A1745" s="173"/>
      <c r="B1745" s="28"/>
      <c r="C1745" s="28"/>
      <c r="D1745" s="28"/>
      <c r="E1745" s="28"/>
    </row>
    <row r="1746" spans="1:5" hidden="1" x14ac:dyDescent="0.25">
      <c r="A1746" s="173"/>
      <c r="B1746" s="28"/>
      <c r="C1746" s="28"/>
      <c r="D1746" s="28"/>
      <c r="E1746" s="28"/>
    </row>
    <row r="1747" spans="1:5" hidden="1" x14ac:dyDescent="0.25">
      <c r="A1747" s="173"/>
      <c r="B1747" s="28"/>
      <c r="C1747" s="28"/>
      <c r="D1747" s="28"/>
      <c r="E1747" s="28"/>
    </row>
    <row r="1748" spans="1:5" hidden="1" x14ac:dyDescent="0.25">
      <c r="A1748" s="173"/>
      <c r="B1748" s="28"/>
      <c r="C1748" s="28"/>
      <c r="D1748" s="28"/>
      <c r="E1748" s="28"/>
    </row>
    <row r="1749" spans="1:5" hidden="1" x14ac:dyDescent="0.25">
      <c r="A1749" s="173"/>
      <c r="B1749" s="28"/>
      <c r="C1749" s="28"/>
      <c r="D1749" s="28"/>
      <c r="E1749" s="28"/>
    </row>
    <row r="1750" spans="1:5" hidden="1" x14ac:dyDescent="0.25">
      <c r="A1750" s="173"/>
      <c r="B1750" s="28"/>
      <c r="C1750" s="28"/>
      <c r="D1750" s="28"/>
      <c r="E1750" s="28"/>
    </row>
    <row r="1751" spans="1:5" hidden="1" x14ac:dyDescent="0.25">
      <c r="A1751" s="173"/>
      <c r="B1751" s="28"/>
      <c r="C1751" s="28"/>
      <c r="D1751" s="28"/>
      <c r="E1751" s="28"/>
    </row>
    <row r="1752" spans="1:5" hidden="1" x14ac:dyDescent="0.25">
      <c r="A1752" s="173"/>
      <c r="B1752" s="28"/>
      <c r="C1752" s="28"/>
      <c r="D1752" s="28"/>
      <c r="E1752" s="28"/>
    </row>
    <row r="1753" spans="1:5" hidden="1" x14ac:dyDescent="0.25">
      <c r="A1753" s="173"/>
      <c r="B1753" s="28"/>
      <c r="C1753" s="28"/>
      <c r="D1753" s="28"/>
      <c r="E1753" s="28"/>
    </row>
    <row r="1754" spans="1:5" hidden="1" x14ac:dyDescent="0.25">
      <c r="A1754" s="173"/>
      <c r="B1754" s="28"/>
      <c r="C1754" s="28"/>
      <c r="D1754" s="28"/>
      <c r="E1754" s="28"/>
    </row>
    <row r="1755" spans="1:5" hidden="1" x14ac:dyDescent="0.25">
      <c r="A1755" s="173"/>
      <c r="B1755" s="28"/>
      <c r="C1755" s="28"/>
      <c r="D1755" s="28"/>
      <c r="E1755" s="28"/>
    </row>
    <row r="1756" spans="1:5" hidden="1" x14ac:dyDescent="0.25">
      <c r="A1756" s="173"/>
      <c r="B1756" s="28"/>
      <c r="C1756" s="28"/>
      <c r="D1756" s="28"/>
      <c r="E1756" s="28"/>
    </row>
    <row r="1757" spans="1:5" hidden="1" x14ac:dyDescent="0.25">
      <c r="A1757" s="173"/>
      <c r="B1757" s="28"/>
      <c r="C1757" s="28"/>
      <c r="D1757" s="28"/>
      <c r="E1757" s="28"/>
    </row>
    <row r="1758" spans="1:5" hidden="1" x14ac:dyDescent="0.25">
      <c r="A1758" s="173"/>
      <c r="B1758" s="28"/>
      <c r="C1758" s="28"/>
      <c r="D1758" s="28"/>
      <c r="E1758" s="28"/>
    </row>
    <row r="1759" spans="1:5" hidden="1" x14ac:dyDescent="0.25">
      <c r="A1759" s="173"/>
      <c r="B1759" s="28"/>
      <c r="C1759" s="28"/>
      <c r="D1759" s="28"/>
      <c r="E1759" s="28"/>
    </row>
    <row r="1760" spans="1:5" hidden="1" x14ac:dyDescent="0.25">
      <c r="A1760" s="173"/>
      <c r="B1760" s="28"/>
      <c r="C1760" s="28"/>
      <c r="D1760" s="28"/>
      <c r="E1760" s="28"/>
    </row>
    <row r="1761" spans="1:5" hidden="1" x14ac:dyDescent="0.25">
      <c r="A1761" s="191"/>
      <c r="B1761" s="28"/>
      <c r="C1761" s="28"/>
      <c r="D1761" s="28"/>
      <c r="E1761" s="28"/>
    </row>
    <row r="1762" spans="1:5" hidden="1" x14ac:dyDescent="0.25">
      <c r="A1762" s="191"/>
      <c r="B1762" s="28"/>
      <c r="C1762" s="28"/>
      <c r="D1762" s="28"/>
      <c r="E1762" s="28"/>
    </row>
    <row r="1763" spans="1:5" hidden="1" x14ac:dyDescent="0.25">
      <c r="A1763" s="191"/>
      <c r="B1763" s="28"/>
      <c r="C1763" s="28"/>
      <c r="D1763" s="28"/>
      <c r="E1763" s="28"/>
    </row>
    <row r="1764" spans="1:5" x14ac:dyDescent="0.25">
      <c r="A1764" s="192"/>
      <c r="B1764" s="28"/>
      <c r="C1764" s="28"/>
      <c r="D1764" s="28"/>
      <c r="E1764" s="28"/>
    </row>
    <row r="1765" spans="1:5" x14ac:dyDescent="0.25">
      <c r="A1765" s="192"/>
      <c r="B1765" s="28"/>
      <c r="C1765" s="28"/>
      <c r="D1765" s="28"/>
      <c r="E1765" s="28"/>
    </row>
    <row r="1766" spans="1:5" x14ac:dyDescent="0.25">
      <c r="A1766" s="192"/>
      <c r="B1766" s="28"/>
      <c r="C1766" s="28"/>
      <c r="D1766" s="28"/>
      <c r="E1766" s="28"/>
    </row>
  </sheetData>
  <sheetProtection password="C037" sheet="1" objects="1" scenarios="1"/>
  <mergeCells count="4">
    <mergeCell ref="B5:C5"/>
    <mergeCell ref="B7:C7"/>
    <mergeCell ref="A8:D8"/>
    <mergeCell ref="B11:C12"/>
  </mergeCells>
  <dataValidations count="4">
    <dataValidation type="list" allowBlank="1" showInputMessage="1" showErrorMessage="1" sqref="C22">
      <formula1>$C$36:$C$38</formula1>
    </dataValidation>
    <dataValidation type="list" allowBlank="1" showInputMessage="1" showErrorMessage="1" sqref="C28">
      <formula1>$B$39:$B$42</formula1>
    </dataValidation>
    <dataValidation type="textLength" allowBlank="1" showInputMessage="1" showErrorMessage="1" sqref="C17">
      <formula1>2</formula1>
      <formula2>6</formula2>
    </dataValidation>
    <dataValidation type="date" allowBlank="1" showInputMessage="1" showErrorMessage="1" sqref="C25:C26">
      <formula1>42005</formula1>
      <formula2>44196</formula2>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7F16E1EE-68E4-4FFA-968D-4231E0B2D25F}">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D29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4"/>
  <sheetViews>
    <sheetView zoomScaleNormal="100" workbookViewId="0">
      <selection activeCell="A7" sqref="A7:D7"/>
    </sheetView>
  </sheetViews>
  <sheetFormatPr defaultColWidth="0" defaultRowHeight="15" zeroHeight="1" x14ac:dyDescent="0.25"/>
  <cols>
    <col min="1" max="1" width="25.7109375" style="29" bestFit="1" customWidth="1"/>
    <col min="2" max="5" width="20.7109375" style="29" customWidth="1"/>
    <col min="6" max="6" width="2.7109375" style="28" customWidth="1"/>
    <col min="7" max="7" width="10.140625" style="29" hidden="1" customWidth="1"/>
    <col min="8" max="8" width="0" style="29" hidden="1" customWidth="1"/>
    <col min="9" max="16384" width="9.140625" style="29" hidden="1"/>
  </cols>
  <sheetData>
    <row r="1" spans="1:8" x14ac:dyDescent="0.25">
      <c r="A1" s="143" t="s">
        <v>0</v>
      </c>
      <c r="B1" s="362" t="str">
        <f>IF('Cover Sheet'!C15="","",'Cover Sheet'!C15)</f>
        <v/>
      </c>
      <c r="C1" s="362"/>
      <c r="D1" s="362"/>
      <c r="E1" s="295"/>
      <c r="F1" s="296"/>
    </row>
    <row r="2" spans="1:8" x14ac:dyDescent="0.25">
      <c r="A2" s="143" t="s">
        <v>25</v>
      </c>
      <c r="B2" s="363" t="str">
        <f>IF('Cover Sheet'!C22="","",'Cover Sheet'!$C$22)</f>
        <v/>
      </c>
      <c r="C2" s="363"/>
      <c r="D2" s="363"/>
      <c r="E2" s="28"/>
      <c r="F2" s="297"/>
    </row>
    <row r="3" spans="1:8" x14ac:dyDescent="0.25">
      <c r="A3" s="143" t="s">
        <v>3</v>
      </c>
      <c r="B3" s="223" t="str">
        <f>IF('Cover Sheet'!C25="","",'Cover Sheet'!C25)</f>
        <v/>
      </c>
      <c r="C3" s="298" t="s">
        <v>4</v>
      </c>
      <c r="D3" s="224" t="str">
        <f>IF('Cover Sheet'!C26="","",'Cover Sheet'!C26)</f>
        <v/>
      </c>
      <c r="E3" s="28"/>
      <c r="F3" s="31"/>
    </row>
    <row r="4" spans="1:8" x14ac:dyDescent="0.25">
      <c r="A4" s="143" t="s">
        <v>5</v>
      </c>
      <c r="B4" s="348" t="s">
        <v>33</v>
      </c>
      <c r="C4" s="348"/>
      <c r="D4" s="348"/>
      <c r="E4" s="28"/>
      <c r="F4" s="152"/>
    </row>
    <row r="5" spans="1:8" x14ac:dyDescent="0.25">
      <c r="A5" s="143" t="s">
        <v>6</v>
      </c>
      <c r="B5" s="365" t="s">
        <v>232</v>
      </c>
      <c r="C5" s="365"/>
      <c r="D5" s="365"/>
      <c r="E5" s="299"/>
      <c r="F5" s="299"/>
    </row>
    <row r="6" spans="1:8" x14ac:dyDescent="0.25">
      <c r="A6" s="28"/>
      <c r="B6" s="28"/>
      <c r="C6" s="28"/>
      <c r="D6" s="28"/>
      <c r="E6" s="28"/>
    </row>
    <row r="7" spans="1:8" ht="29.25" customHeight="1" x14ac:dyDescent="0.25">
      <c r="A7" s="389" t="s">
        <v>96</v>
      </c>
      <c r="B7" s="389"/>
      <c r="C7" s="389"/>
      <c r="D7" s="389"/>
      <c r="E7" s="300"/>
      <c r="F7" s="300"/>
      <c r="G7" s="301"/>
    </row>
    <row r="8" spans="1:8" x14ac:dyDescent="0.25">
      <c r="A8" s="28"/>
      <c r="B8" s="28"/>
      <c r="C8" s="28"/>
      <c r="D8" s="28"/>
      <c r="E8" s="28"/>
    </row>
    <row r="9" spans="1:8" x14ac:dyDescent="0.25">
      <c r="A9" s="28"/>
      <c r="B9" s="402" t="s">
        <v>46</v>
      </c>
      <c r="C9" s="402"/>
      <c r="D9" s="402" t="s">
        <v>114</v>
      </c>
      <c r="E9" s="402"/>
    </row>
    <row r="10" spans="1:8" ht="60" customHeight="1" x14ac:dyDescent="0.25">
      <c r="A10" s="302" t="s">
        <v>93</v>
      </c>
      <c r="B10" s="302" t="s">
        <v>94</v>
      </c>
      <c r="C10" s="302" t="s">
        <v>95</v>
      </c>
      <c r="D10" s="302" t="s">
        <v>94</v>
      </c>
      <c r="E10" s="302" t="s">
        <v>95</v>
      </c>
    </row>
    <row r="11" spans="1:8" ht="30" customHeight="1" x14ac:dyDescent="0.25">
      <c r="A11" s="306"/>
      <c r="B11" s="307"/>
      <c r="C11" s="307"/>
      <c r="D11" s="307"/>
      <c r="E11" s="307"/>
      <c r="H11" s="303"/>
    </row>
    <row r="12" spans="1:8" ht="30" customHeight="1" x14ac:dyDescent="0.25">
      <c r="A12" s="306"/>
      <c r="B12" s="307"/>
      <c r="C12" s="307"/>
      <c r="D12" s="307"/>
      <c r="E12" s="307"/>
    </row>
    <row r="13" spans="1:8" ht="30" customHeight="1" x14ac:dyDescent="0.25">
      <c r="A13" s="306"/>
      <c r="B13" s="307"/>
      <c r="C13" s="307"/>
      <c r="D13" s="307"/>
      <c r="E13" s="307"/>
    </row>
    <row r="14" spans="1:8" ht="30" customHeight="1" x14ac:dyDescent="0.25">
      <c r="A14" s="306"/>
      <c r="B14" s="307"/>
      <c r="C14" s="307"/>
      <c r="D14" s="307"/>
      <c r="E14" s="307"/>
    </row>
    <row r="15" spans="1:8" ht="30" customHeight="1" x14ac:dyDescent="0.25">
      <c r="A15" s="306"/>
      <c r="B15" s="307"/>
      <c r="C15" s="307"/>
      <c r="D15" s="307"/>
      <c r="E15" s="307"/>
    </row>
    <row r="16" spans="1:8" ht="30" customHeight="1" x14ac:dyDescent="0.25">
      <c r="A16" s="306"/>
      <c r="B16" s="307"/>
      <c r="C16" s="307"/>
      <c r="D16" s="307"/>
      <c r="E16" s="307"/>
    </row>
    <row r="17" spans="1:5" ht="30" customHeight="1" x14ac:dyDescent="0.25">
      <c r="A17" s="306"/>
      <c r="B17" s="307"/>
      <c r="C17" s="307"/>
      <c r="D17" s="307"/>
      <c r="E17" s="307"/>
    </row>
    <row r="18" spans="1:5" ht="30" customHeight="1" x14ac:dyDescent="0.25">
      <c r="A18" s="306"/>
      <c r="B18" s="307"/>
      <c r="C18" s="307"/>
      <c r="D18" s="307"/>
      <c r="E18" s="307"/>
    </row>
    <row r="19" spans="1:5" ht="30" customHeight="1" x14ac:dyDescent="0.25">
      <c r="A19" s="306"/>
      <c r="B19" s="307"/>
      <c r="C19" s="307"/>
      <c r="D19" s="307"/>
      <c r="E19" s="307"/>
    </row>
    <row r="20" spans="1:5" ht="30" customHeight="1" x14ac:dyDescent="0.25">
      <c r="A20" s="306"/>
      <c r="B20" s="307"/>
      <c r="C20" s="307"/>
      <c r="D20" s="307"/>
      <c r="E20" s="307"/>
    </row>
    <row r="21" spans="1:5" ht="30" customHeight="1" x14ac:dyDescent="0.25">
      <c r="A21" s="306"/>
      <c r="B21" s="307"/>
      <c r="C21" s="307"/>
      <c r="D21" s="307"/>
      <c r="E21" s="307"/>
    </row>
    <row r="22" spans="1:5" ht="30" customHeight="1" x14ac:dyDescent="0.25">
      <c r="A22" s="306"/>
      <c r="B22" s="307"/>
      <c r="C22" s="307"/>
      <c r="D22" s="307"/>
      <c r="E22" s="307"/>
    </row>
    <row r="23" spans="1:5" ht="30" customHeight="1" x14ac:dyDescent="0.25">
      <c r="A23" s="306"/>
      <c r="B23" s="307"/>
      <c r="C23" s="307"/>
      <c r="D23" s="307"/>
      <c r="E23" s="307"/>
    </row>
    <row r="24" spans="1:5" ht="30" customHeight="1" x14ac:dyDescent="0.25">
      <c r="A24" s="306"/>
      <c r="B24" s="307"/>
      <c r="C24" s="307"/>
      <c r="D24" s="307"/>
      <c r="E24" s="307"/>
    </row>
    <row r="25" spans="1:5" ht="30" customHeight="1" x14ac:dyDescent="0.25">
      <c r="A25" s="306"/>
      <c r="B25" s="307"/>
      <c r="C25" s="307"/>
      <c r="D25" s="307"/>
      <c r="E25" s="307"/>
    </row>
    <row r="26" spans="1:5" ht="30" customHeight="1" x14ac:dyDescent="0.25">
      <c r="A26" s="308"/>
      <c r="B26" s="309"/>
      <c r="C26" s="309"/>
      <c r="D26" s="309"/>
      <c r="E26" s="309"/>
    </row>
    <row r="27" spans="1:5" ht="30" customHeight="1" x14ac:dyDescent="0.25">
      <c r="A27" s="308"/>
      <c r="B27" s="309"/>
      <c r="C27" s="309"/>
      <c r="D27" s="309"/>
      <c r="E27" s="309"/>
    </row>
    <row r="28" spans="1:5" ht="30" customHeight="1" x14ac:dyDescent="0.25">
      <c r="A28" s="308"/>
      <c r="B28" s="309"/>
      <c r="C28" s="309"/>
      <c r="D28" s="309"/>
      <c r="E28" s="309"/>
    </row>
    <row r="29" spans="1:5" ht="30" customHeight="1" x14ac:dyDescent="0.25">
      <c r="A29" s="308"/>
      <c r="B29" s="309"/>
      <c r="C29" s="309"/>
      <c r="D29" s="309"/>
      <c r="E29" s="309"/>
    </row>
    <row r="30" spans="1:5" ht="30" customHeight="1" x14ac:dyDescent="0.25">
      <c r="A30" s="308"/>
      <c r="B30" s="309"/>
      <c r="C30" s="309"/>
      <c r="D30" s="309"/>
      <c r="E30" s="309"/>
    </row>
    <row r="31" spans="1:5" ht="30" customHeight="1" x14ac:dyDescent="0.25">
      <c r="A31" s="308"/>
      <c r="B31" s="309"/>
      <c r="C31" s="309"/>
      <c r="D31" s="309"/>
      <c r="E31" s="309"/>
    </row>
    <row r="32" spans="1:5" ht="30" customHeight="1" x14ac:dyDescent="0.25">
      <c r="A32" s="308"/>
      <c r="B32" s="309"/>
      <c r="C32" s="309"/>
      <c r="D32" s="309"/>
      <c r="E32" s="309"/>
    </row>
    <row r="33" spans="1:5" ht="30" customHeight="1" x14ac:dyDescent="0.25">
      <c r="A33" s="308"/>
      <c r="B33" s="309"/>
      <c r="C33" s="309"/>
      <c r="D33" s="309"/>
      <c r="E33" s="309"/>
    </row>
    <row r="34" spans="1:5" ht="30" customHeight="1" x14ac:dyDescent="0.25">
      <c r="A34" s="308"/>
      <c r="B34" s="309"/>
      <c r="C34" s="309"/>
      <c r="D34" s="309"/>
      <c r="E34" s="309"/>
    </row>
    <row r="35" spans="1:5" ht="30" customHeight="1" x14ac:dyDescent="0.25">
      <c r="A35" s="308"/>
      <c r="B35" s="309"/>
      <c r="C35" s="309"/>
      <c r="D35" s="309"/>
      <c r="E35" s="309"/>
    </row>
    <row r="36" spans="1:5" ht="30" customHeight="1" x14ac:dyDescent="0.25">
      <c r="A36" s="308"/>
      <c r="B36" s="309"/>
      <c r="C36" s="309"/>
      <c r="D36" s="309"/>
      <c r="E36" s="309"/>
    </row>
    <row r="37" spans="1:5" ht="30" customHeight="1" x14ac:dyDescent="0.25">
      <c r="A37" s="308"/>
      <c r="B37" s="309"/>
      <c r="C37" s="309"/>
      <c r="D37" s="309"/>
      <c r="E37" s="309"/>
    </row>
    <row r="38" spans="1:5" ht="30" customHeight="1" x14ac:dyDescent="0.25">
      <c r="A38" s="308"/>
      <c r="B38" s="309"/>
      <c r="C38" s="309"/>
      <c r="D38" s="309"/>
      <c r="E38" s="309"/>
    </row>
    <row r="39" spans="1:5" ht="30" customHeight="1" x14ac:dyDescent="0.25">
      <c r="A39" s="308"/>
      <c r="B39" s="309"/>
      <c r="C39" s="309"/>
      <c r="D39" s="309"/>
      <c r="E39" s="309"/>
    </row>
    <row r="40" spans="1:5" ht="30" customHeight="1" x14ac:dyDescent="0.25">
      <c r="A40" s="308"/>
      <c r="B40" s="309"/>
      <c r="C40" s="309"/>
      <c r="D40" s="309"/>
      <c r="E40" s="309"/>
    </row>
    <row r="41" spans="1:5" ht="30" customHeight="1" x14ac:dyDescent="0.25">
      <c r="A41" s="304" t="s">
        <v>113</v>
      </c>
      <c r="B41" s="305">
        <f>SUM(B11:B40)</f>
        <v>0</v>
      </c>
      <c r="C41" s="305">
        <f>SUM(C11:C40)</f>
        <v>0</v>
      </c>
      <c r="D41" s="305">
        <f>SUM(D11:D40)</f>
        <v>0</v>
      </c>
      <c r="E41" s="305">
        <f>SUM(E11:E40)</f>
        <v>0</v>
      </c>
    </row>
    <row r="42" spans="1:5" x14ac:dyDescent="0.25">
      <c r="A42" s="28"/>
      <c r="B42" s="28"/>
      <c r="C42" s="28"/>
      <c r="D42" s="28"/>
      <c r="E42" s="28"/>
    </row>
    <row r="43" spans="1:5" x14ac:dyDescent="0.25">
      <c r="A43" s="28"/>
      <c r="B43" s="28"/>
      <c r="C43" s="28"/>
      <c r="D43" s="28"/>
      <c r="E43" s="28"/>
    </row>
    <row r="44" spans="1:5" x14ac:dyDescent="0.25">
      <c r="A44" s="28"/>
      <c r="B44" s="28"/>
      <c r="C44" s="28"/>
      <c r="D44" s="28"/>
      <c r="E44" s="28"/>
    </row>
  </sheetData>
  <mergeCells count="7">
    <mergeCell ref="B1:D1"/>
    <mergeCell ref="B2:D2"/>
    <mergeCell ref="B9:C9"/>
    <mergeCell ref="D9:E9"/>
    <mergeCell ref="A7:D7"/>
    <mergeCell ref="B4:D4"/>
    <mergeCell ref="B5:D5"/>
  </mergeCell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9" sqref="P29"/>
    </sheetView>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1" sqref="L31"/>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9"/>
  <sheetViews>
    <sheetView topLeftCell="A55" zoomScaleNormal="100" workbookViewId="0">
      <selection activeCell="C6" sqref="C6"/>
    </sheetView>
  </sheetViews>
  <sheetFormatPr defaultColWidth="0" defaultRowHeight="15" zeroHeight="1" x14ac:dyDescent="0.25"/>
  <cols>
    <col min="1" max="1" width="23.42578125" style="29" customWidth="1"/>
    <col min="2" max="2" width="3.5703125" style="316" hidden="1" customWidth="1"/>
    <col min="3" max="6" width="20.7109375" style="29" customWidth="1"/>
    <col min="7" max="7" width="3" style="29" customWidth="1"/>
    <col min="8" max="8" width="10.140625" style="29" hidden="1" customWidth="1"/>
    <col min="9" max="16384" width="9.140625" style="29" hidden="1"/>
  </cols>
  <sheetData>
    <row r="1" spans="1:8" x14ac:dyDescent="0.25">
      <c r="A1" s="25" t="s">
        <v>0</v>
      </c>
      <c r="B1" s="310"/>
      <c r="C1" s="403" t="str">
        <f>IF('Cover Sheet'!C15="","",'Cover Sheet'!C15)</f>
        <v/>
      </c>
      <c r="D1" s="403"/>
      <c r="E1" s="404"/>
      <c r="F1" s="28"/>
      <c r="G1" s="28"/>
    </row>
    <row r="2" spans="1:8" x14ac:dyDescent="0.25">
      <c r="A2" s="25" t="s">
        <v>25</v>
      </c>
      <c r="B2" s="310"/>
      <c r="C2" s="405" t="str">
        <f>IF('Cover Sheet'!C22="","",'Cover Sheet'!$C$22)</f>
        <v/>
      </c>
      <c r="D2" s="405"/>
      <c r="E2" s="406"/>
      <c r="F2" s="28"/>
      <c r="G2" s="28"/>
    </row>
    <row r="3" spans="1:8" x14ac:dyDescent="0.25">
      <c r="A3" s="25" t="s">
        <v>3</v>
      </c>
      <c r="B3" s="310"/>
      <c r="C3" s="311" t="str">
        <f>IF('Cover Sheet'!C25="","",'Cover Sheet'!C25)</f>
        <v/>
      </c>
      <c r="D3" s="298" t="s">
        <v>4</v>
      </c>
      <c r="E3" s="224" t="str">
        <f>IF('Cover Sheet'!C26="","",'Cover Sheet'!C26)</f>
        <v/>
      </c>
      <c r="F3" s="28"/>
      <c r="G3" s="28"/>
    </row>
    <row r="4" spans="1:8" x14ac:dyDescent="0.25">
      <c r="A4" s="25" t="s">
        <v>5</v>
      </c>
      <c r="B4" s="310"/>
      <c r="C4" s="408" t="s">
        <v>33</v>
      </c>
      <c r="D4" s="408"/>
      <c r="E4" s="409"/>
      <c r="F4" s="28"/>
      <c r="G4" s="28"/>
    </row>
    <row r="5" spans="1:8" x14ac:dyDescent="0.25">
      <c r="A5" s="25" t="s">
        <v>6</v>
      </c>
      <c r="B5" s="310"/>
      <c r="C5" s="410" t="s">
        <v>233</v>
      </c>
      <c r="D5" s="410"/>
      <c r="E5" s="411"/>
      <c r="F5" s="28"/>
      <c r="G5" s="28"/>
    </row>
    <row r="6" spans="1:8" x14ac:dyDescent="0.25">
      <c r="A6" s="28"/>
      <c r="B6" s="312"/>
      <c r="C6" s="28"/>
      <c r="D6" s="28"/>
      <c r="F6" s="28"/>
      <c r="G6" s="28"/>
    </row>
    <row r="7" spans="1:8" x14ac:dyDescent="0.25">
      <c r="A7" s="407" t="s">
        <v>97</v>
      </c>
      <c r="B7" s="407"/>
      <c r="C7" s="407"/>
      <c r="D7" s="407"/>
      <c r="E7" s="314"/>
      <c r="F7" s="314"/>
      <c r="G7" s="314"/>
      <c r="H7" s="313"/>
    </row>
    <row r="8" spans="1:8" x14ac:dyDescent="0.25">
      <c r="A8" s="315"/>
      <c r="B8" s="315"/>
      <c r="C8" s="315"/>
      <c r="D8" s="315"/>
      <c r="E8" s="313"/>
      <c r="F8" s="314"/>
      <c r="G8" s="314"/>
      <c r="H8" s="313"/>
    </row>
    <row r="9" spans="1:8" x14ac:dyDescent="0.25">
      <c r="A9" s="28"/>
      <c r="C9" s="402" t="s">
        <v>46</v>
      </c>
      <c r="D9" s="402"/>
      <c r="E9" s="402" t="s">
        <v>114</v>
      </c>
      <c r="F9" s="402"/>
    </row>
    <row r="10" spans="1:8" ht="51" x14ac:dyDescent="0.25">
      <c r="A10" s="302" t="s">
        <v>85</v>
      </c>
      <c r="B10" s="317"/>
      <c r="C10" s="302" t="s">
        <v>94</v>
      </c>
      <c r="D10" s="302" t="s">
        <v>95</v>
      </c>
      <c r="E10" s="302" t="s">
        <v>94</v>
      </c>
      <c r="F10" s="302" t="s">
        <v>95</v>
      </c>
    </row>
    <row r="11" spans="1:8" ht="30" customHeight="1" x14ac:dyDescent="0.25">
      <c r="A11" s="318" t="s">
        <v>58</v>
      </c>
      <c r="B11" s="319">
        <v>1</v>
      </c>
      <c r="C11" s="323"/>
      <c r="D11" s="323"/>
      <c r="E11" s="323"/>
      <c r="F11" s="323"/>
    </row>
    <row r="12" spans="1:8" ht="30" customHeight="1" x14ac:dyDescent="0.25">
      <c r="A12" s="318" t="s">
        <v>59</v>
      </c>
      <c r="B12" s="319">
        <v>2</v>
      </c>
      <c r="C12" s="323"/>
      <c r="D12" s="323"/>
      <c r="E12" s="323"/>
      <c r="F12" s="323"/>
    </row>
    <row r="13" spans="1:8" ht="30" customHeight="1" x14ac:dyDescent="0.25">
      <c r="A13" s="318" t="s">
        <v>60</v>
      </c>
      <c r="B13" s="319">
        <v>3</v>
      </c>
      <c r="C13" s="323"/>
      <c r="D13" s="323"/>
      <c r="E13" s="323"/>
      <c r="F13" s="323"/>
    </row>
    <row r="14" spans="1:8" ht="30" customHeight="1" x14ac:dyDescent="0.25">
      <c r="A14" s="318" t="s">
        <v>61</v>
      </c>
      <c r="B14" s="319">
        <v>4</v>
      </c>
      <c r="C14" s="323"/>
      <c r="D14" s="323"/>
      <c r="E14" s="323"/>
      <c r="F14" s="323"/>
    </row>
    <row r="15" spans="1:8" ht="30" customHeight="1" x14ac:dyDescent="0.25">
      <c r="A15" s="318" t="s">
        <v>62</v>
      </c>
      <c r="B15" s="319">
        <v>5</v>
      </c>
      <c r="C15" s="323"/>
      <c r="D15" s="323"/>
      <c r="E15" s="323"/>
      <c r="F15" s="323"/>
    </row>
    <row r="16" spans="1:8" ht="30" customHeight="1" x14ac:dyDescent="0.25">
      <c r="A16" s="318" t="s">
        <v>63</v>
      </c>
      <c r="B16" s="319">
        <v>6</v>
      </c>
      <c r="C16" s="323"/>
      <c r="D16" s="323"/>
      <c r="E16" s="323"/>
      <c r="F16" s="323"/>
    </row>
    <row r="17" spans="1:6" ht="30" customHeight="1" x14ac:dyDescent="0.25">
      <c r="A17" s="318" t="s">
        <v>64</v>
      </c>
      <c r="B17" s="319">
        <v>7</v>
      </c>
      <c r="C17" s="323"/>
      <c r="D17" s="323"/>
      <c r="E17" s="323"/>
      <c r="F17" s="323"/>
    </row>
    <row r="18" spans="1:6" ht="30" customHeight="1" x14ac:dyDescent="0.25">
      <c r="A18" s="318" t="s">
        <v>65</v>
      </c>
      <c r="B18" s="319">
        <v>8</v>
      </c>
      <c r="C18" s="323"/>
      <c r="D18" s="323"/>
      <c r="E18" s="323"/>
      <c r="F18" s="323"/>
    </row>
    <row r="19" spans="1:6" ht="30" customHeight="1" x14ac:dyDescent="0.25">
      <c r="A19" s="318" t="s">
        <v>66</v>
      </c>
      <c r="B19" s="319">
        <v>9</v>
      </c>
      <c r="C19" s="323"/>
      <c r="D19" s="323"/>
      <c r="E19" s="323"/>
      <c r="F19" s="323"/>
    </row>
    <row r="20" spans="1:6" ht="30" customHeight="1" x14ac:dyDescent="0.25">
      <c r="A20" s="318" t="s">
        <v>67</v>
      </c>
      <c r="B20" s="319">
        <v>10</v>
      </c>
      <c r="C20" s="323"/>
      <c r="D20" s="323"/>
      <c r="E20" s="323"/>
      <c r="F20" s="323"/>
    </row>
    <row r="21" spans="1:6" ht="30" customHeight="1" x14ac:dyDescent="0.25">
      <c r="A21" s="318" t="s">
        <v>68</v>
      </c>
      <c r="B21" s="319">
        <v>11</v>
      </c>
      <c r="C21" s="323"/>
      <c r="D21" s="323"/>
      <c r="E21" s="323"/>
      <c r="F21" s="323"/>
    </row>
    <row r="22" spans="1:6" ht="30" customHeight="1" x14ac:dyDescent="0.25">
      <c r="A22" s="318" t="s">
        <v>89</v>
      </c>
      <c r="B22" s="319">
        <v>12</v>
      </c>
      <c r="C22" s="323"/>
      <c r="D22" s="323"/>
      <c r="E22" s="323"/>
      <c r="F22" s="323"/>
    </row>
    <row r="23" spans="1:6" ht="30" customHeight="1" x14ac:dyDescent="0.25">
      <c r="A23" s="318" t="s">
        <v>69</v>
      </c>
      <c r="B23" s="319">
        <v>13</v>
      </c>
      <c r="C23" s="323"/>
      <c r="D23" s="323"/>
      <c r="E23" s="323"/>
      <c r="F23" s="323"/>
    </row>
    <row r="24" spans="1:6" ht="30" customHeight="1" x14ac:dyDescent="0.25">
      <c r="A24" s="318" t="s">
        <v>70</v>
      </c>
      <c r="B24" s="319">
        <v>14</v>
      </c>
      <c r="C24" s="323"/>
      <c r="D24" s="323"/>
      <c r="E24" s="323"/>
      <c r="F24" s="323"/>
    </row>
    <row r="25" spans="1:6" ht="30" customHeight="1" x14ac:dyDescent="0.25">
      <c r="A25" s="318" t="s">
        <v>88</v>
      </c>
      <c r="B25" s="319">
        <v>15</v>
      </c>
      <c r="C25" s="323"/>
      <c r="D25" s="323"/>
      <c r="E25" s="323"/>
      <c r="F25" s="323"/>
    </row>
    <row r="26" spans="1:6" ht="30" customHeight="1" x14ac:dyDescent="0.25">
      <c r="A26" s="318" t="s">
        <v>71</v>
      </c>
      <c r="B26" s="319">
        <v>16</v>
      </c>
      <c r="C26" s="323"/>
      <c r="D26" s="323"/>
      <c r="E26" s="323"/>
      <c r="F26" s="323"/>
    </row>
    <row r="27" spans="1:6" ht="30" customHeight="1" x14ac:dyDescent="0.25">
      <c r="A27" s="318" t="s">
        <v>72</v>
      </c>
      <c r="B27" s="319">
        <v>17</v>
      </c>
      <c r="C27" s="323"/>
      <c r="D27" s="323"/>
      <c r="E27" s="323"/>
      <c r="F27" s="323"/>
    </row>
    <row r="28" spans="1:6" ht="30" customHeight="1" x14ac:dyDescent="0.25">
      <c r="A28" s="318" t="s">
        <v>73</v>
      </c>
      <c r="B28" s="319">
        <v>18</v>
      </c>
      <c r="C28" s="323"/>
      <c r="D28" s="323"/>
      <c r="E28" s="323"/>
      <c r="F28" s="323"/>
    </row>
    <row r="29" spans="1:6" ht="30" customHeight="1" x14ac:dyDescent="0.25">
      <c r="A29" s="318" t="s">
        <v>86</v>
      </c>
      <c r="B29" s="319">
        <v>19</v>
      </c>
      <c r="C29" s="323"/>
      <c r="D29" s="323"/>
      <c r="E29" s="323"/>
      <c r="F29" s="323"/>
    </row>
    <row r="30" spans="1:6" ht="30" customHeight="1" x14ac:dyDescent="0.25">
      <c r="A30" s="318" t="s">
        <v>74</v>
      </c>
      <c r="B30" s="319">
        <v>20</v>
      </c>
      <c r="C30" s="323"/>
      <c r="D30" s="323"/>
      <c r="E30" s="323"/>
      <c r="F30" s="323"/>
    </row>
    <row r="31" spans="1:6" ht="30" customHeight="1" x14ac:dyDescent="0.25">
      <c r="A31" s="318" t="s">
        <v>75</v>
      </c>
      <c r="B31" s="319">
        <v>21</v>
      </c>
      <c r="C31" s="323"/>
      <c r="D31" s="323"/>
      <c r="E31" s="323"/>
      <c r="F31" s="323"/>
    </row>
    <row r="32" spans="1:6" ht="30" customHeight="1" x14ac:dyDescent="0.25">
      <c r="A32" s="318" t="s">
        <v>76</v>
      </c>
      <c r="B32" s="319">
        <v>22</v>
      </c>
      <c r="C32" s="323"/>
      <c r="D32" s="323"/>
      <c r="E32" s="323"/>
      <c r="F32" s="323"/>
    </row>
    <row r="33" spans="1:6" ht="30" customHeight="1" x14ac:dyDescent="0.25">
      <c r="A33" s="318" t="s">
        <v>87</v>
      </c>
      <c r="B33" s="319">
        <v>23</v>
      </c>
      <c r="C33" s="323"/>
      <c r="D33" s="323"/>
      <c r="E33" s="323"/>
      <c r="F33" s="323"/>
    </row>
    <row r="34" spans="1:6" ht="30" customHeight="1" x14ac:dyDescent="0.25">
      <c r="A34" s="318" t="s">
        <v>77</v>
      </c>
      <c r="B34" s="319">
        <v>24</v>
      </c>
      <c r="C34" s="323"/>
      <c r="D34" s="323"/>
      <c r="E34" s="323"/>
      <c r="F34" s="323"/>
    </row>
    <row r="35" spans="1:6" ht="30" customHeight="1" x14ac:dyDescent="0.25">
      <c r="A35" s="318" t="s">
        <v>78</v>
      </c>
      <c r="B35" s="319">
        <v>25</v>
      </c>
      <c r="C35" s="323"/>
      <c r="D35" s="323"/>
      <c r="E35" s="323"/>
      <c r="F35" s="323"/>
    </row>
    <row r="36" spans="1:6" ht="30" customHeight="1" x14ac:dyDescent="0.25">
      <c r="A36" s="318" t="s">
        <v>79</v>
      </c>
      <c r="B36" s="319">
        <v>26</v>
      </c>
      <c r="C36" s="323"/>
      <c r="D36" s="323"/>
      <c r="E36" s="323"/>
      <c r="F36" s="323"/>
    </row>
    <row r="37" spans="1:6" ht="30" customHeight="1" x14ac:dyDescent="0.25">
      <c r="A37" s="318" t="s">
        <v>80</v>
      </c>
      <c r="B37" s="319">
        <v>27</v>
      </c>
      <c r="C37" s="323"/>
      <c r="D37" s="323"/>
      <c r="E37" s="323"/>
      <c r="F37" s="323"/>
    </row>
    <row r="38" spans="1:6" ht="30" customHeight="1" x14ac:dyDescent="0.25">
      <c r="A38" s="318" t="s">
        <v>81</v>
      </c>
      <c r="B38" s="319">
        <v>28</v>
      </c>
      <c r="C38" s="323"/>
      <c r="D38" s="323"/>
      <c r="E38" s="323"/>
      <c r="F38" s="323"/>
    </row>
    <row r="39" spans="1:6" ht="30" customHeight="1" x14ac:dyDescent="0.25">
      <c r="A39" s="318" t="s">
        <v>82</v>
      </c>
      <c r="B39" s="319">
        <v>29</v>
      </c>
      <c r="C39" s="323"/>
      <c r="D39" s="323"/>
      <c r="E39" s="323"/>
      <c r="F39" s="323"/>
    </row>
    <row r="40" spans="1:6" ht="30" customHeight="1" x14ac:dyDescent="0.25">
      <c r="A40" s="318" t="s">
        <v>83</v>
      </c>
      <c r="B40" s="319">
        <v>30</v>
      </c>
      <c r="C40" s="323"/>
      <c r="D40" s="323"/>
      <c r="E40" s="323"/>
      <c r="F40" s="323"/>
    </row>
    <row r="41" spans="1:6" ht="30" customHeight="1" x14ac:dyDescent="0.25">
      <c r="A41" s="318" t="s">
        <v>84</v>
      </c>
      <c r="B41" s="319">
        <v>31</v>
      </c>
      <c r="C41" s="323"/>
      <c r="D41" s="323"/>
      <c r="E41" s="323"/>
      <c r="F41" s="323"/>
    </row>
    <row r="42" spans="1:6" ht="30" customHeight="1" x14ac:dyDescent="0.25">
      <c r="A42" s="320" t="s">
        <v>91</v>
      </c>
      <c r="B42" s="319">
        <v>32</v>
      </c>
      <c r="C42" s="305">
        <f>SUM(C11:C41)</f>
        <v>0</v>
      </c>
      <c r="D42" s="305">
        <f>SUM(D11:D41)</f>
        <v>0</v>
      </c>
      <c r="E42" s="305">
        <f>SUM(E11:E41)</f>
        <v>0</v>
      </c>
      <c r="F42" s="305">
        <f>SUM(F11:F41)</f>
        <v>0</v>
      </c>
    </row>
    <row r="43" spans="1:6" x14ac:dyDescent="0.25">
      <c r="A43" s="210"/>
      <c r="B43" s="321"/>
      <c r="C43" s="322"/>
      <c r="D43" s="322"/>
      <c r="E43" s="322"/>
      <c r="F43" s="322"/>
    </row>
    <row r="44" spans="1:6" x14ac:dyDescent="0.25">
      <c r="A44" s="210"/>
      <c r="B44" s="321"/>
      <c r="C44" s="402" t="s">
        <v>46</v>
      </c>
      <c r="D44" s="402"/>
      <c r="E44" s="402" t="s">
        <v>114</v>
      </c>
      <c r="F44" s="402"/>
    </row>
    <row r="45" spans="1:6" ht="84.75" customHeight="1" x14ac:dyDescent="0.25">
      <c r="A45" s="302" t="s">
        <v>93</v>
      </c>
      <c r="B45" s="319"/>
      <c r="C45" s="302" t="s">
        <v>90</v>
      </c>
      <c r="D45" s="302" t="s">
        <v>92</v>
      </c>
      <c r="E45" s="302" t="s">
        <v>90</v>
      </c>
      <c r="F45" s="302" t="s">
        <v>92</v>
      </c>
    </row>
    <row r="46" spans="1:6" ht="30" customHeight="1" x14ac:dyDescent="0.25">
      <c r="A46" s="306"/>
      <c r="B46" s="324"/>
      <c r="C46" s="325"/>
      <c r="D46" s="325"/>
      <c r="E46" s="325"/>
      <c r="F46" s="325"/>
    </row>
    <row r="47" spans="1:6" ht="30" customHeight="1" x14ac:dyDescent="0.25">
      <c r="A47" s="326"/>
      <c r="B47" s="324"/>
      <c r="C47" s="325"/>
      <c r="D47" s="325"/>
      <c r="E47" s="325"/>
      <c r="F47" s="325"/>
    </row>
    <row r="48" spans="1:6" ht="30" customHeight="1" x14ac:dyDescent="0.25">
      <c r="A48" s="326"/>
      <c r="B48" s="324"/>
      <c r="C48" s="325"/>
      <c r="D48" s="325"/>
      <c r="E48" s="325"/>
      <c r="F48" s="325"/>
    </row>
    <row r="49" spans="1:6" ht="30" customHeight="1" x14ac:dyDescent="0.25">
      <c r="A49" s="326"/>
      <c r="B49" s="324"/>
      <c r="C49" s="325"/>
      <c r="D49" s="325"/>
      <c r="E49" s="325"/>
      <c r="F49" s="325"/>
    </row>
    <row r="50" spans="1:6" ht="30" customHeight="1" x14ac:dyDescent="0.25">
      <c r="A50" s="326"/>
      <c r="B50" s="324"/>
      <c r="C50" s="325"/>
      <c r="D50" s="325"/>
      <c r="E50" s="325"/>
      <c r="F50" s="325"/>
    </row>
    <row r="51" spans="1:6" ht="30" customHeight="1" x14ac:dyDescent="0.25">
      <c r="A51" s="326"/>
      <c r="B51" s="324"/>
      <c r="C51" s="325"/>
      <c r="D51" s="325"/>
      <c r="E51" s="325"/>
      <c r="F51" s="325"/>
    </row>
    <row r="52" spans="1:6" ht="30" customHeight="1" x14ac:dyDescent="0.25">
      <c r="A52" s="326"/>
      <c r="B52" s="324"/>
      <c r="C52" s="325"/>
      <c r="D52" s="325"/>
      <c r="E52" s="325"/>
      <c r="F52" s="325"/>
    </row>
    <row r="53" spans="1:6" ht="30" customHeight="1" x14ac:dyDescent="0.25">
      <c r="A53" s="326"/>
      <c r="B53" s="324"/>
      <c r="C53" s="325"/>
      <c r="D53" s="325"/>
      <c r="E53" s="325"/>
      <c r="F53" s="325"/>
    </row>
    <row r="54" spans="1:6" ht="30" customHeight="1" x14ac:dyDescent="0.25">
      <c r="A54" s="326"/>
      <c r="B54" s="324"/>
      <c r="C54" s="325"/>
      <c r="D54" s="325"/>
      <c r="E54" s="325"/>
      <c r="F54" s="325"/>
    </row>
    <row r="55" spans="1:6" ht="30" customHeight="1" x14ac:dyDescent="0.25">
      <c r="A55" s="326"/>
      <c r="B55" s="324"/>
      <c r="C55" s="325"/>
      <c r="D55" s="325"/>
      <c r="E55" s="325"/>
      <c r="F55" s="325"/>
    </row>
    <row r="56" spans="1:6" ht="30" customHeight="1" x14ac:dyDescent="0.25">
      <c r="A56" s="326"/>
      <c r="B56" s="324"/>
      <c r="C56" s="325"/>
      <c r="D56" s="325"/>
      <c r="E56" s="325"/>
      <c r="F56" s="325"/>
    </row>
    <row r="57" spans="1:6" ht="30" customHeight="1" x14ac:dyDescent="0.25">
      <c r="A57" s="326"/>
      <c r="B57" s="324"/>
      <c r="C57" s="325"/>
      <c r="D57" s="325"/>
      <c r="E57" s="325"/>
      <c r="F57" s="325"/>
    </row>
    <row r="58" spans="1:6" ht="30" customHeight="1" x14ac:dyDescent="0.25">
      <c r="A58" s="326"/>
      <c r="B58" s="324"/>
      <c r="C58" s="325"/>
      <c r="D58" s="325"/>
      <c r="E58" s="325"/>
      <c r="F58" s="325"/>
    </row>
    <row r="59" spans="1:6" ht="30" customHeight="1" x14ac:dyDescent="0.25">
      <c r="A59" s="326"/>
      <c r="B59" s="324"/>
      <c r="C59" s="325"/>
      <c r="D59" s="325"/>
      <c r="E59" s="325"/>
      <c r="F59" s="325"/>
    </row>
    <row r="60" spans="1:6" ht="30" customHeight="1" x14ac:dyDescent="0.25">
      <c r="A60" s="326"/>
      <c r="B60" s="324"/>
      <c r="C60" s="325"/>
      <c r="D60" s="325"/>
      <c r="E60" s="325"/>
      <c r="F60" s="325"/>
    </row>
    <row r="61" spans="1:6" ht="30" customHeight="1" x14ac:dyDescent="0.25">
      <c r="A61" s="327"/>
      <c r="B61" s="324"/>
      <c r="C61" s="328"/>
      <c r="D61" s="328"/>
      <c r="E61" s="328"/>
      <c r="F61" s="328"/>
    </row>
    <row r="62" spans="1:6" ht="30" customHeight="1" x14ac:dyDescent="0.25">
      <c r="A62" s="327"/>
      <c r="B62" s="324"/>
      <c r="C62" s="328"/>
      <c r="D62" s="328"/>
      <c r="E62" s="328"/>
      <c r="F62" s="328"/>
    </row>
    <row r="63" spans="1:6" ht="30" customHeight="1" x14ac:dyDescent="0.25">
      <c r="A63" s="327"/>
      <c r="B63" s="324"/>
      <c r="C63" s="328"/>
      <c r="D63" s="328"/>
      <c r="E63" s="328"/>
      <c r="F63" s="328"/>
    </row>
    <row r="64" spans="1:6" ht="30" customHeight="1" x14ac:dyDescent="0.25">
      <c r="A64" s="327"/>
      <c r="B64" s="324"/>
      <c r="C64" s="328"/>
      <c r="D64" s="328"/>
      <c r="E64" s="328"/>
      <c r="F64" s="328"/>
    </row>
    <row r="65" spans="1:6" ht="30" customHeight="1" x14ac:dyDescent="0.25">
      <c r="A65" s="327"/>
      <c r="B65" s="324"/>
      <c r="C65" s="328"/>
      <c r="D65" s="328"/>
      <c r="E65" s="328"/>
      <c r="F65" s="328"/>
    </row>
    <row r="66" spans="1:6" ht="30" customHeight="1" x14ac:dyDescent="0.25">
      <c r="A66" s="327"/>
      <c r="B66" s="324"/>
      <c r="C66" s="328"/>
      <c r="D66" s="328"/>
      <c r="E66" s="328"/>
      <c r="F66" s="328"/>
    </row>
    <row r="67" spans="1:6" ht="30" customHeight="1" x14ac:dyDescent="0.25">
      <c r="A67" s="327"/>
      <c r="B67" s="324"/>
      <c r="C67" s="328"/>
      <c r="D67" s="328"/>
      <c r="E67" s="328"/>
      <c r="F67" s="328"/>
    </row>
    <row r="68" spans="1:6" ht="30" customHeight="1" x14ac:dyDescent="0.25">
      <c r="A68" s="327"/>
      <c r="B68" s="324"/>
      <c r="C68" s="328"/>
      <c r="D68" s="328"/>
      <c r="E68" s="328"/>
      <c r="F68" s="328"/>
    </row>
    <row r="69" spans="1:6" ht="30" customHeight="1" x14ac:dyDescent="0.25">
      <c r="A69" s="327"/>
      <c r="B69" s="324"/>
      <c r="C69" s="328"/>
      <c r="D69" s="328"/>
      <c r="E69" s="328"/>
      <c r="F69" s="328"/>
    </row>
    <row r="70" spans="1:6" ht="30" customHeight="1" x14ac:dyDescent="0.25">
      <c r="A70" s="327"/>
      <c r="B70" s="324"/>
      <c r="C70" s="328"/>
      <c r="D70" s="328"/>
      <c r="E70" s="328"/>
      <c r="F70" s="328"/>
    </row>
    <row r="71" spans="1:6" ht="30" customHeight="1" x14ac:dyDescent="0.25">
      <c r="A71" s="327"/>
      <c r="B71" s="324"/>
      <c r="C71" s="328"/>
      <c r="D71" s="328"/>
      <c r="E71" s="328"/>
      <c r="F71" s="328"/>
    </row>
    <row r="72" spans="1:6" ht="30" customHeight="1" x14ac:dyDescent="0.25">
      <c r="A72" s="327"/>
      <c r="B72" s="324"/>
      <c r="C72" s="328"/>
      <c r="D72" s="328"/>
      <c r="E72" s="328"/>
      <c r="F72" s="328"/>
    </row>
    <row r="73" spans="1:6" ht="30" customHeight="1" x14ac:dyDescent="0.25">
      <c r="A73" s="327"/>
      <c r="B73" s="324"/>
      <c r="C73" s="328"/>
      <c r="D73" s="328"/>
      <c r="E73" s="328"/>
      <c r="F73" s="328"/>
    </row>
    <row r="74" spans="1:6" ht="30" customHeight="1" x14ac:dyDescent="0.25">
      <c r="A74" s="327"/>
      <c r="B74" s="324"/>
      <c r="C74" s="328"/>
      <c r="D74" s="328"/>
      <c r="E74" s="328"/>
      <c r="F74" s="328"/>
    </row>
    <row r="75" spans="1:6" ht="30" customHeight="1" x14ac:dyDescent="0.25">
      <c r="A75" s="327"/>
      <c r="B75" s="324"/>
      <c r="C75" s="328"/>
      <c r="D75" s="328"/>
      <c r="E75" s="328"/>
      <c r="F75" s="328"/>
    </row>
    <row r="76" spans="1:6" ht="30" customHeight="1" x14ac:dyDescent="0.25">
      <c r="A76" s="302" t="s">
        <v>113</v>
      </c>
      <c r="B76" s="319"/>
      <c r="C76" s="305">
        <f>SUM(C46:C75)</f>
        <v>0</v>
      </c>
      <c r="D76" s="305">
        <f>SUM(D46:D75)</f>
        <v>0</v>
      </c>
      <c r="E76" s="305">
        <f>SUM(E46:E75)</f>
        <v>0</v>
      </c>
      <c r="F76" s="305">
        <f>SUM(F46:F75)</f>
        <v>0</v>
      </c>
    </row>
    <row r="77" spans="1:6" s="28" customFormat="1" x14ac:dyDescent="0.25">
      <c r="B77" s="312"/>
    </row>
    <row r="78" spans="1:6" s="28" customFormat="1" x14ac:dyDescent="0.25">
      <c r="B78" s="312"/>
    </row>
    <row r="79" spans="1:6" s="28" customFormat="1" x14ac:dyDescent="0.25">
      <c r="B79" s="312"/>
    </row>
  </sheetData>
  <mergeCells count="9">
    <mergeCell ref="C1:E1"/>
    <mergeCell ref="C2:E2"/>
    <mergeCell ref="C9:D9"/>
    <mergeCell ref="E9:F9"/>
    <mergeCell ref="C44:D44"/>
    <mergeCell ref="E44:F44"/>
    <mergeCell ref="A7:D7"/>
    <mergeCell ref="C4:E4"/>
    <mergeCell ref="C5:E5"/>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zoomScaleNormal="100" workbookViewId="0">
      <selection activeCell="C6" sqref="C6"/>
    </sheetView>
  </sheetViews>
  <sheetFormatPr defaultColWidth="0" defaultRowHeight="15" zeroHeight="1" x14ac:dyDescent="0.25"/>
  <cols>
    <col min="1" max="1" width="5.42578125" style="72" customWidth="1"/>
    <col min="2" max="2" width="38.28515625" style="73" customWidth="1"/>
    <col min="3" max="5" width="15.7109375" style="73" customWidth="1"/>
    <col min="6" max="6" width="2" style="31" customWidth="1"/>
    <col min="7" max="7" width="11.7109375" style="74" customWidth="1"/>
    <col min="8" max="8" width="2.7109375" style="28" customWidth="1"/>
    <col min="9" max="16384" width="9.140625" style="29" hidden="1"/>
  </cols>
  <sheetData>
    <row r="1" spans="1:8" x14ac:dyDescent="0.25">
      <c r="A1" s="25" t="s">
        <v>0</v>
      </c>
      <c r="B1" s="26"/>
      <c r="C1" s="360" t="str">
        <f>IF('Cover Sheet'!C15="","",'Cover Sheet'!C15)</f>
        <v/>
      </c>
      <c r="D1" s="360"/>
      <c r="E1" s="360"/>
      <c r="F1" s="27"/>
      <c r="G1" s="27"/>
    </row>
    <row r="2" spans="1:8" x14ac:dyDescent="0.25">
      <c r="A2" s="25" t="s">
        <v>2</v>
      </c>
      <c r="B2" s="26"/>
      <c r="C2" s="432" t="str">
        <f>IF('Cover Sheet'!C22="","",'Cover Sheet'!$C$22)</f>
        <v/>
      </c>
      <c r="D2" s="433"/>
      <c r="E2" s="434"/>
      <c r="F2" s="27"/>
      <c r="G2" s="27"/>
    </row>
    <row r="3" spans="1:8" x14ac:dyDescent="0.25">
      <c r="A3" s="25" t="s">
        <v>3</v>
      </c>
      <c r="B3" s="26"/>
      <c r="C3" s="24" t="str">
        <f>IF('Cover Sheet'!C25="","",'Cover Sheet'!C25)</f>
        <v/>
      </c>
      <c r="D3" s="1" t="s">
        <v>4</v>
      </c>
      <c r="E3" s="24" t="str">
        <f>IF('Cover Sheet'!C26="","",'Cover Sheet'!C26)</f>
        <v/>
      </c>
      <c r="F3" s="30"/>
      <c r="G3" s="31"/>
    </row>
    <row r="4" spans="1:8" x14ac:dyDescent="0.25">
      <c r="A4" s="25" t="s">
        <v>5</v>
      </c>
      <c r="B4" s="26"/>
      <c r="C4" s="348" t="s">
        <v>33</v>
      </c>
      <c r="D4" s="348"/>
      <c r="E4" s="348"/>
      <c r="F4" s="32"/>
      <c r="G4" s="32"/>
    </row>
    <row r="5" spans="1:8" x14ac:dyDescent="0.25">
      <c r="A5" s="25" t="s">
        <v>6</v>
      </c>
      <c r="B5" s="26"/>
      <c r="C5" s="348" t="s">
        <v>235</v>
      </c>
      <c r="D5" s="348"/>
      <c r="E5" s="348"/>
      <c r="F5" s="32"/>
      <c r="G5" s="32"/>
    </row>
    <row r="6" spans="1:8" x14ac:dyDescent="0.25">
      <c r="A6" s="28"/>
      <c r="B6" s="28"/>
      <c r="C6" s="28"/>
      <c r="D6" s="28"/>
      <c r="E6" s="28"/>
      <c r="G6" s="31"/>
    </row>
    <row r="7" spans="1:8" x14ac:dyDescent="0.25">
      <c r="A7" s="435" t="s">
        <v>138</v>
      </c>
      <c r="B7" s="435"/>
      <c r="C7" s="435"/>
      <c r="D7" s="435"/>
      <c r="E7" s="435"/>
      <c r="G7" s="31"/>
    </row>
    <row r="8" spans="1:8" ht="15" customHeight="1" x14ac:dyDescent="0.25">
      <c r="A8" s="28"/>
      <c r="B8" s="28"/>
      <c r="C8" s="28"/>
      <c r="D8" s="28"/>
      <c r="E8" s="28"/>
      <c r="G8" s="31"/>
    </row>
    <row r="9" spans="1:8" s="40" customFormat="1" ht="15" customHeight="1" x14ac:dyDescent="0.2">
      <c r="A9" s="33"/>
      <c r="B9" s="34"/>
      <c r="C9" s="35"/>
      <c r="D9" s="36"/>
      <c r="E9" s="37" t="s">
        <v>139</v>
      </c>
      <c r="F9" s="34"/>
      <c r="G9" s="38" t="s">
        <v>140</v>
      </c>
      <c r="H9" s="39"/>
    </row>
    <row r="10" spans="1:8" s="40" customFormat="1" ht="15" customHeight="1" x14ac:dyDescent="0.2">
      <c r="A10" s="41"/>
      <c r="B10" s="42" t="s">
        <v>141</v>
      </c>
      <c r="C10" s="43"/>
      <c r="D10" s="44"/>
      <c r="E10" s="45" t="str">
        <f>IF('Cover Sheet'!C28="","",'Cover Sheet'!C28)</f>
        <v/>
      </c>
      <c r="F10" s="34"/>
      <c r="G10" s="34"/>
      <c r="H10" s="39"/>
    </row>
    <row r="11" spans="1:8" s="40" customFormat="1" ht="15" customHeight="1" x14ac:dyDescent="0.25">
      <c r="A11" s="46">
        <v>1.1000000000000001</v>
      </c>
      <c r="B11" s="422" t="s">
        <v>142</v>
      </c>
      <c r="C11" s="423"/>
      <c r="D11" s="424"/>
      <c r="E11" s="47"/>
      <c r="F11" s="34"/>
      <c r="G11" s="48">
        <f>IF(E11="",0,1)</f>
        <v>0</v>
      </c>
      <c r="H11" s="39"/>
    </row>
    <row r="12" spans="1:8" s="40" customFormat="1" ht="15" customHeight="1" x14ac:dyDescent="0.2">
      <c r="A12" s="46">
        <v>1.2</v>
      </c>
      <c r="B12" s="422" t="s">
        <v>143</v>
      </c>
      <c r="C12" s="423"/>
      <c r="D12" s="424"/>
      <c r="E12" s="50">
        <f>SUM(E13:E14)</f>
        <v>0</v>
      </c>
      <c r="F12" s="34"/>
      <c r="G12" s="34"/>
      <c r="H12" s="39"/>
    </row>
    <row r="13" spans="1:8" s="40" customFormat="1" ht="15" customHeight="1" x14ac:dyDescent="0.2">
      <c r="A13" s="46">
        <v>1.3</v>
      </c>
      <c r="B13" s="429" t="s">
        <v>144</v>
      </c>
      <c r="C13" s="430"/>
      <c r="D13" s="431"/>
      <c r="E13" s="47"/>
      <c r="F13" s="34"/>
      <c r="G13" s="32"/>
      <c r="H13" s="39"/>
    </row>
    <row r="14" spans="1:8" s="40" customFormat="1" ht="15" customHeight="1" x14ac:dyDescent="0.2">
      <c r="A14" s="46">
        <v>1.4</v>
      </c>
      <c r="B14" s="429" t="s">
        <v>145</v>
      </c>
      <c r="C14" s="430"/>
      <c r="D14" s="431"/>
      <c r="E14" s="47"/>
      <c r="F14" s="34"/>
      <c r="G14" s="32"/>
      <c r="H14" s="39"/>
    </row>
    <row r="15" spans="1:8" s="40" customFormat="1" ht="15" customHeight="1" x14ac:dyDescent="0.2">
      <c r="A15" s="46">
        <v>1</v>
      </c>
      <c r="B15" s="422" t="s">
        <v>146</v>
      </c>
      <c r="C15" s="423"/>
      <c r="D15" s="424"/>
      <c r="E15" s="50">
        <f>E11+E12</f>
        <v>0</v>
      </c>
      <c r="F15" s="34"/>
      <c r="G15" s="32"/>
      <c r="H15" s="39"/>
    </row>
    <row r="16" spans="1:8" s="40" customFormat="1" ht="15" customHeight="1" x14ac:dyDescent="0.2">
      <c r="A16" s="420"/>
      <c r="B16" s="421"/>
      <c r="C16" s="421"/>
      <c r="D16" s="421"/>
      <c r="E16" s="421"/>
      <c r="F16" s="34"/>
      <c r="G16" s="34"/>
      <c r="H16" s="39"/>
    </row>
    <row r="17" spans="1:8" s="40" customFormat="1" ht="15" customHeight="1" x14ac:dyDescent="0.25">
      <c r="A17" s="46">
        <v>2.1</v>
      </c>
      <c r="B17" s="422" t="s">
        <v>147</v>
      </c>
      <c r="C17" s="423"/>
      <c r="D17" s="424"/>
      <c r="E17" s="47"/>
      <c r="F17" s="34"/>
      <c r="G17" s="48">
        <f>IF(E17="",0,1)</f>
        <v>0</v>
      </c>
      <c r="H17" s="39"/>
    </row>
    <row r="18" spans="1:8" s="40" customFormat="1" ht="15" customHeight="1" x14ac:dyDescent="0.2">
      <c r="A18" s="46">
        <v>2.2000000000000002</v>
      </c>
      <c r="B18" s="422" t="s">
        <v>148</v>
      </c>
      <c r="C18" s="423"/>
      <c r="D18" s="424"/>
      <c r="E18" s="47"/>
      <c r="F18" s="34"/>
      <c r="G18" s="34"/>
      <c r="H18" s="39"/>
    </row>
    <row r="19" spans="1:8" s="40" customFormat="1" ht="15" customHeight="1" x14ac:dyDescent="0.2">
      <c r="A19" s="46">
        <v>2</v>
      </c>
      <c r="B19" s="422" t="s">
        <v>149</v>
      </c>
      <c r="C19" s="423"/>
      <c r="D19" s="424"/>
      <c r="E19" s="50">
        <f>E17+E18</f>
        <v>0</v>
      </c>
      <c r="F19" s="51"/>
      <c r="G19" s="51"/>
      <c r="H19" s="39"/>
    </row>
    <row r="20" spans="1:8" s="40" customFormat="1" ht="15" customHeight="1" x14ac:dyDescent="0.2">
      <c r="A20" s="420"/>
      <c r="B20" s="421"/>
      <c r="C20" s="421"/>
      <c r="D20" s="421"/>
      <c r="E20" s="421"/>
      <c r="F20" s="51"/>
      <c r="G20" s="51"/>
      <c r="H20" s="39"/>
    </row>
    <row r="21" spans="1:8" s="40" customFormat="1" ht="15" customHeight="1" x14ac:dyDescent="0.2">
      <c r="A21" s="46">
        <v>3</v>
      </c>
      <c r="B21" s="422" t="s">
        <v>150</v>
      </c>
      <c r="C21" s="423"/>
      <c r="D21" s="424"/>
      <c r="E21" s="50">
        <f>E15+E19</f>
        <v>0</v>
      </c>
      <c r="F21" s="51"/>
      <c r="G21" s="51"/>
      <c r="H21" s="39"/>
    </row>
    <row r="22" spans="1:8" s="40" customFormat="1" ht="15" customHeight="1" x14ac:dyDescent="0.2">
      <c r="A22" s="420"/>
      <c r="B22" s="421"/>
      <c r="C22" s="421"/>
      <c r="D22" s="421"/>
      <c r="E22" s="421"/>
      <c r="F22" s="51"/>
      <c r="G22" s="51"/>
      <c r="H22" s="39"/>
    </row>
    <row r="23" spans="1:8" s="40" customFormat="1" ht="15" customHeight="1" x14ac:dyDescent="0.2">
      <c r="A23" s="46">
        <v>4</v>
      </c>
      <c r="B23" s="422" t="s">
        <v>151</v>
      </c>
      <c r="C23" s="423"/>
      <c r="D23" s="424"/>
      <c r="E23" s="50">
        <f>E11+E17</f>
        <v>0</v>
      </c>
      <c r="F23" s="51"/>
      <c r="G23" s="51"/>
      <c r="H23" s="39"/>
    </row>
    <row r="24" spans="1:8" s="40" customFormat="1" ht="15" customHeight="1" x14ac:dyDescent="0.2">
      <c r="A24" s="420"/>
      <c r="B24" s="421"/>
      <c r="C24" s="421"/>
      <c r="D24" s="421"/>
      <c r="E24" s="421"/>
      <c r="F24" s="51"/>
      <c r="G24" s="51"/>
      <c r="H24" s="39"/>
    </row>
    <row r="25" spans="1:8" s="40" customFormat="1" ht="15" customHeight="1" x14ac:dyDescent="0.25">
      <c r="A25" s="46">
        <v>5</v>
      </c>
      <c r="B25" s="422" t="s">
        <v>152</v>
      </c>
      <c r="C25" s="423"/>
      <c r="D25" s="424"/>
      <c r="E25" s="47"/>
      <c r="F25" s="34"/>
      <c r="G25" s="48">
        <f>IF(E25="",0,1)</f>
        <v>0</v>
      </c>
      <c r="H25" s="39"/>
    </row>
    <row r="26" spans="1:8" s="40" customFormat="1" ht="15" customHeight="1" x14ac:dyDescent="0.2">
      <c r="A26" s="420"/>
      <c r="B26" s="421"/>
      <c r="C26" s="421"/>
      <c r="D26" s="421"/>
      <c r="E26" s="428"/>
      <c r="F26" s="34"/>
      <c r="G26" s="34"/>
      <c r="H26" s="39"/>
    </row>
    <row r="27" spans="1:8" s="40" customFormat="1" ht="15" customHeight="1" x14ac:dyDescent="0.2">
      <c r="A27" s="46">
        <v>6</v>
      </c>
      <c r="B27" s="422" t="s">
        <v>153</v>
      </c>
      <c r="C27" s="423"/>
      <c r="D27" s="424"/>
      <c r="E27" s="50">
        <f>E21+E25</f>
        <v>0</v>
      </c>
      <c r="F27" s="34"/>
      <c r="G27" s="34"/>
      <c r="H27" s="39"/>
    </row>
    <row r="28" spans="1:8" s="40" customFormat="1" ht="15" customHeight="1" x14ac:dyDescent="0.2">
      <c r="A28" s="420"/>
      <c r="B28" s="421"/>
      <c r="C28" s="421"/>
      <c r="D28" s="421"/>
      <c r="E28" s="428"/>
      <c r="F28" s="34"/>
      <c r="G28" s="34"/>
      <c r="H28" s="39"/>
    </row>
    <row r="29" spans="1:8" s="40" customFormat="1" ht="15" customHeight="1" x14ac:dyDescent="0.25">
      <c r="A29" s="46">
        <v>7.1</v>
      </c>
      <c r="B29" s="425" t="s">
        <v>154</v>
      </c>
      <c r="C29" s="426"/>
      <c r="D29" s="427"/>
      <c r="E29" s="47"/>
      <c r="F29" s="34"/>
      <c r="G29" s="48">
        <f>IF(E29="",0,1)</f>
        <v>0</v>
      </c>
      <c r="H29" s="39"/>
    </row>
    <row r="30" spans="1:8" s="40" customFormat="1" ht="15" customHeight="1" x14ac:dyDescent="0.25">
      <c r="A30" s="46">
        <v>7.2</v>
      </c>
      <c r="B30" s="422" t="s">
        <v>155</v>
      </c>
      <c r="C30" s="423"/>
      <c r="D30" s="424"/>
      <c r="E30" s="47"/>
      <c r="F30" s="34"/>
      <c r="G30" s="48">
        <f>IF(E30="",0,1)</f>
        <v>0</v>
      </c>
      <c r="H30" s="39"/>
    </row>
    <row r="31" spans="1:8" s="40" customFormat="1" ht="15" customHeight="1" x14ac:dyDescent="0.2">
      <c r="A31" s="46">
        <v>7</v>
      </c>
      <c r="B31" s="422" t="s">
        <v>156</v>
      </c>
      <c r="C31" s="423"/>
      <c r="D31" s="424"/>
      <c r="E31" s="50">
        <f>SUM(E29:E30)</f>
        <v>0</v>
      </c>
      <c r="F31" s="34"/>
      <c r="G31" s="34"/>
      <c r="H31" s="39"/>
    </row>
    <row r="32" spans="1:8" s="40" customFormat="1" ht="15" customHeight="1" x14ac:dyDescent="0.2">
      <c r="A32" s="420"/>
      <c r="B32" s="421"/>
      <c r="C32" s="421"/>
      <c r="D32" s="421"/>
      <c r="E32" s="421"/>
      <c r="F32" s="34"/>
      <c r="G32" s="34"/>
      <c r="H32" s="39"/>
    </row>
    <row r="33" spans="1:8" s="40" customFormat="1" ht="15" customHeight="1" x14ac:dyDescent="0.25">
      <c r="A33" s="46">
        <v>8.1</v>
      </c>
      <c r="B33" s="425" t="s">
        <v>157</v>
      </c>
      <c r="C33" s="426"/>
      <c r="D33" s="427"/>
      <c r="E33" s="47"/>
      <c r="F33" s="34"/>
      <c r="G33" s="48">
        <f>IF(E33="",0,1)</f>
        <v>0</v>
      </c>
      <c r="H33" s="39"/>
    </row>
    <row r="34" spans="1:8" s="40" customFormat="1" ht="15" customHeight="1" x14ac:dyDescent="0.25">
      <c r="A34" s="46">
        <v>8.1999999999999993</v>
      </c>
      <c r="B34" s="425" t="s">
        <v>158</v>
      </c>
      <c r="C34" s="426"/>
      <c r="D34" s="427"/>
      <c r="E34" s="47"/>
      <c r="F34" s="34"/>
      <c r="G34" s="48">
        <f>IF(E34="",0,1)</f>
        <v>0</v>
      </c>
      <c r="H34" s="39"/>
    </row>
    <row r="35" spans="1:8" s="40" customFormat="1" ht="15" customHeight="1" x14ac:dyDescent="0.25">
      <c r="A35" s="46">
        <v>8.3000000000000007</v>
      </c>
      <c r="B35" s="425" t="s">
        <v>159</v>
      </c>
      <c r="C35" s="426"/>
      <c r="D35" s="427"/>
      <c r="E35" s="47"/>
      <c r="F35" s="34"/>
      <c r="G35" s="48">
        <f t="shared" ref="G35:G40" si="0">IF(E35="",0,1)</f>
        <v>0</v>
      </c>
      <c r="H35" s="39"/>
    </row>
    <row r="36" spans="1:8" s="40" customFormat="1" ht="15" customHeight="1" x14ac:dyDescent="0.25">
      <c r="A36" s="46">
        <v>8.4</v>
      </c>
      <c r="B36" s="425" t="s">
        <v>160</v>
      </c>
      <c r="C36" s="426"/>
      <c r="D36" s="427"/>
      <c r="E36" s="47"/>
      <c r="F36" s="34"/>
      <c r="G36" s="48">
        <f t="shared" si="0"/>
        <v>0</v>
      </c>
      <c r="H36" s="39"/>
    </row>
    <row r="37" spans="1:8" s="40" customFormat="1" ht="15" customHeight="1" x14ac:dyDescent="0.25">
      <c r="A37" s="46">
        <v>8.5</v>
      </c>
      <c r="B37" s="425" t="s">
        <v>227</v>
      </c>
      <c r="C37" s="426"/>
      <c r="D37" s="427"/>
      <c r="E37" s="47"/>
      <c r="F37" s="34"/>
      <c r="G37" s="48">
        <f t="shared" si="0"/>
        <v>0</v>
      </c>
      <c r="H37" s="39"/>
    </row>
    <row r="38" spans="1:8" s="40" customFormat="1" ht="15" customHeight="1" x14ac:dyDescent="0.25">
      <c r="A38" s="46">
        <v>8.6</v>
      </c>
      <c r="B38" s="425" t="s">
        <v>162</v>
      </c>
      <c r="C38" s="426"/>
      <c r="D38" s="427"/>
      <c r="E38" s="47"/>
      <c r="F38" s="34"/>
      <c r="G38" s="48">
        <f t="shared" si="0"/>
        <v>0</v>
      </c>
      <c r="H38" s="39"/>
    </row>
    <row r="39" spans="1:8" s="40" customFormat="1" ht="15" customHeight="1" x14ac:dyDescent="0.25">
      <c r="A39" s="46">
        <v>8.6999999999999993</v>
      </c>
      <c r="B39" s="425" t="s">
        <v>163</v>
      </c>
      <c r="C39" s="426"/>
      <c r="D39" s="427"/>
      <c r="E39" s="47"/>
      <c r="F39" s="34"/>
      <c r="G39" s="48">
        <f t="shared" si="0"/>
        <v>0</v>
      </c>
      <c r="H39" s="39"/>
    </row>
    <row r="40" spans="1:8" s="40" customFormat="1" ht="15" customHeight="1" x14ac:dyDescent="0.25">
      <c r="A40" s="46">
        <v>8.8000000000000007</v>
      </c>
      <c r="B40" s="425" t="s">
        <v>164</v>
      </c>
      <c r="C40" s="426"/>
      <c r="D40" s="427"/>
      <c r="E40" s="47"/>
      <c r="F40" s="34"/>
      <c r="G40" s="48">
        <f t="shared" si="0"/>
        <v>0</v>
      </c>
      <c r="H40" s="39"/>
    </row>
    <row r="41" spans="1:8" s="40" customFormat="1" ht="15" customHeight="1" x14ac:dyDescent="0.2">
      <c r="A41" s="46">
        <v>8</v>
      </c>
      <c r="B41" s="422" t="s">
        <v>165</v>
      </c>
      <c r="C41" s="423"/>
      <c r="D41" s="424"/>
      <c r="E41" s="50">
        <f>SUM(E33:E40)</f>
        <v>0</v>
      </c>
      <c r="F41" s="34"/>
      <c r="G41" s="34"/>
      <c r="H41" s="39"/>
    </row>
    <row r="42" spans="1:8" s="40" customFormat="1" ht="15" customHeight="1" x14ac:dyDescent="0.2">
      <c r="A42" s="420"/>
      <c r="B42" s="421"/>
      <c r="C42" s="421"/>
      <c r="D42" s="421"/>
      <c r="E42" s="421"/>
      <c r="F42" s="34"/>
      <c r="G42" s="34"/>
      <c r="H42" s="39"/>
    </row>
    <row r="43" spans="1:8" s="40" customFormat="1" ht="15" customHeight="1" x14ac:dyDescent="0.2">
      <c r="A43" s="46">
        <v>9</v>
      </c>
      <c r="B43" s="422" t="s">
        <v>166</v>
      </c>
      <c r="C43" s="423"/>
      <c r="D43" s="424"/>
      <c r="E43" s="50">
        <f>E31+E41</f>
        <v>0</v>
      </c>
      <c r="F43" s="34"/>
      <c r="G43" s="34"/>
      <c r="H43" s="39"/>
    </row>
    <row r="44" spans="1:8" s="40" customFormat="1" ht="15" customHeight="1" x14ac:dyDescent="0.2">
      <c r="A44" s="420"/>
      <c r="B44" s="421"/>
      <c r="C44" s="421"/>
      <c r="D44" s="421"/>
      <c r="E44" s="421"/>
      <c r="F44" s="34"/>
      <c r="G44" s="34"/>
      <c r="H44" s="39"/>
    </row>
    <row r="45" spans="1:8" s="40" customFormat="1" ht="15" customHeight="1" x14ac:dyDescent="0.2">
      <c r="A45" s="46">
        <v>10</v>
      </c>
      <c r="B45" s="422" t="s">
        <v>167</v>
      </c>
      <c r="C45" s="423"/>
      <c r="D45" s="424"/>
      <c r="E45" s="50">
        <f>E29+E33+E34+E35+E36</f>
        <v>0</v>
      </c>
      <c r="F45" s="34"/>
      <c r="G45" s="34"/>
      <c r="H45" s="39"/>
    </row>
    <row r="46" spans="1:8" s="40" customFormat="1" ht="15" customHeight="1" x14ac:dyDescent="0.2">
      <c r="A46" s="420"/>
      <c r="B46" s="421"/>
      <c r="C46" s="421"/>
      <c r="D46" s="421"/>
      <c r="E46" s="421"/>
      <c r="F46" s="34"/>
      <c r="G46" s="34"/>
      <c r="H46" s="39"/>
    </row>
    <row r="47" spans="1:8" s="40" customFormat="1" ht="15" customHeight="1" x14ac:dyDescent="0.2">
      <c r="A47" s="46">
        <v>11.1</v>
      </c>
      <c r="B47" s="422" t="s">
        <v>168</v>
      </c>
      <c r="C47" s="423"/>
      <c r="D47" s="424"/>
      <c r="E47" s="47"/>
      <c r="F47" s="34"/>
      <c r="G47" s="51"/>
      <c r="H47" s="39"/>
    </row>
    <row r="48" spans="1:8" s="40" customFormat="1" ht="15" customHeight="1" x14ac:dyDescent="0.2">
      <c r="A48" s="46">
        <v>11.2</v>
      </c>
      <c r="B48" s="422" t="s">
        <v>169</v>
      </c>
      <c r="C48" s="423"/>
      <c r="D48" s="424"/>
      <c r="E48" s="47"/>
      <c r="F48" s="34"/>
      <c r="G48" s="51"/>
      <c r="H48" s="39"/>
    </row>
    <row r="49" spans="1:8" s="40" customFormat="1" ht="15" customHeight="1" x14ac:dyDescent="0.25">
      <c r="A49" s="46">
        <v>11.3</v>
      </c>
      <c r="B49" s="422" t="s">
        <v>170</v>
      </c>
      <c r="C49" s="423"/>
      <c r="D49" s="424"/>
      <c r="E49" s="47"/>
      <c r="F49" s="34"/>
      <c r="G49" s="48">
        <f t="shared" ref="G49" si="1">IF(E49="",0,1)</f>
        <v>0</v>
      </c>
      <c r="H49" s="39"/>
    </row>
    <row r="50" spans="1:8" s="40" customFormat="1" ht="15" customHeight="1" x14ac:dyDescent="0.2">
      <c r="A50" s="46">
        <v>11.4</v>
      </c>
      <c r="B50" s="422" t="s">
        <v>171</v>
      </c>
      <c r="C50" s="423"/>
      <c r="D50" s="424"/>
      <c r="E50" s="47"/>
      <c r="F50" s="34"/>
      <c r="G50" s="51"/>
      <c r="H50" s="39"/>
    </row>
    <row r="51" spans="1:8" s="40" customFormat="1" ht="15" customHeight="1" x14ac:dyDescent="0.2">
      <c r="A51" s="46">
        <v>11.5</v>
      </c>
      <c r="B51" s="422" t="s">
        <v>172</v>
      </c>
      <c r="C51" s="423"/>
      <c r="D51" s="424"/>
      <c r="E51" s="47"/>
      <c r="F51" s="34"/>
      <c r="G51" s="51"/>
      <c r="H51" s="39"/>
    </row>
    <row r="52" spans="1:8" s="40" customFormat="1" ht="15" customHeight="1" x14ac:dyDescent="0.2">
      <c r="A52" s="46">
        <v>11.6</v>
      </c>
      <c r="B52" s="425" t="s">
        <v>173</v>
      </c>
      <c r="C52" s="426"/>
      <c r="D52" s="427"/>
      <c r="E52" s="47"/>
      <c r="F52" s="34"/>
      <c r="G52" s="51"/>
      <c r="H52" s="39"/>
    </row>
    <row r="53" spans="1:8" s="40" customFormat="1" ht="15" customHeight="1" x14ac:dyDescent="0.2">
      <c r="A53" s="46">
        <v>11.7</v>
      </c>
      <c r="B53" s="422" t="s">
        <v>174</v>
      </c>
      <c r="C53" s="423"/>
      <c r="D53" s="424"/>
      <c r="E53" s="47"/>
      <c r="F53" s="34"/>
      <c r="G53" s="51"/>
      <c r="H53" s="39"/>
    </row>
    <row r="54" spans="1:8" s="40" customFormat="1" ht="15" customHeight="1" x14ac:dyDescent="0.2">
      <c r="A54" s="46">
        <v>11</v>
      </c>
      <c r="B54" s="422" t="s">
        <v>175</v>
      </c>
      <c r="C54" s="423"/>
      <c r="D54" s="424"/>
      <c r="E54" s="50">
        <f>SUM(E47:E53)</f>
        <v>0</v>
      </c>
      <c r="F54" s="34"/>
      <c r="G54" s="34"/>
      <c r="H54" s="39"/>
    </row>
    <row r="55" spans="1:8" s="40" customFormat="1" ht="15" customHeight="1" x14ac:dyDescent="0.2">
      <c r="A55" s="420"/>
      <c r="B55" s="421"/>
      <c r="C55" s="421"/>
      <c r="D55" s="421"/>
      <c r="E55" s="421"/>
      <c r="F55" s="34"/>
      <c r="G55" s="34"/>
      <c r="H55" s="39"/>
    </row>
    <row r="56" spans="1:8" s="40" customFormat="1" ht="15" customHeight="1" x14ac:dyDescent="0.2">
      <c r="A56" s="46">
        <v>12</v>
      </c>
      <c r="B56" s="422" t="s">
        <v>176</v>
      </c>
      <c r="C56" s="423"/>
      <c r="D56" s="424"/>
      <c r="E56" s="50">
        <f>E43+E54</f>
        <v>0</v>
      </c>
      <c r="F56" s="34"/>
      <c r="G56" s="34"/>
      <c r="H56" s="39"/>
    </row>
    <row r="57" spans="1:8" s="40" customFormat="1" ht="15" customHeight="1" x14ac:dyDescent="0.2">
      <c r="A57" s="420"/>
      <c r="B57" s="421"/>
      <c r="C57" s="421"/>
      <c r="D57" s="421"/>
      <c r="E57" s="428"/>
      <c r="F57" s="34"/>
      <c r="G57" s="34"/>
      <c r="H57" s="39"/>
    </row>
    <row r="58" spans="1:8" s="40" customFormat="1" ht="15" customHeight="1" x14ac:dyDescent="0.2">
      <c r="A58" s="46">
        <v>13</v>
      </c>
      <c r="B58" s="422" t="s">
        <v>177</v>
      </c>
      <c r="C58" s="423"/>
      <c r="D58" s="424"/>
      <c r="E58" s="50">
        <f>E27-E56</f>
        <v>0</v>
      </c>
      <c r="F58" s="34"/>
      <c r="G58" s="52">
        <f>IF(OR('Cover Sheet'!C22="Long Term Business",E11="",E17="",E29="",E33="",E34="",E35="",E49=""),0,1)</f>
        <v>0</v>
      </c>
      <c r="H58" s="39"/>
    </row>
    <row r="59" spans="1:8" s="40" customFormat="1" ht="15" customHeight="1" x14ac:dyDescent="0.2">
      <c r="A59" s="420"/>
      <c r="B59" s="421"/>
      <c r="C59" s="421"/>
      <c r="D59" s="421"/>
      <c r="E59" s="421"/>
      <c r="F59" s="34"/>
      <c r="G59" s="34"/>
      <c r="H59" s="39"/>
    </row>
    <row r="60" spans="1:8" s="40" customFormat="1" ht="15" customHeight="1" x14ac:dyDescent="0.2">
      <c r="A60" s="53"/>
      <c r="B60" s="54" t="s">
        <v>178</v>
      </c>
      <c r="C60" s="55"/>
      <c r="D60" s="55"/>
      <c r="E60" s="56"/>
      <c r="F60" s="34"/>
      <c r="G60" s="34"/>
      <c r="H60" s="39"/>
    </row>
    <row r="61" spans="1:8" s="40" customFormat="1" ht="27" customHeight="1" x14ac:dyDescent="0.2">
      <c r="A61" s="57" t="s">
        <v>179</v>
      </c>
      <c r="B61" s="418" t="s">
        <v>180</v>
      </c>
      <c r="C61" s="418"/>
      <c r="D61" s="418"/>
      <c r="E61" s="419"/>
      <c r="F61" s="34"/>
      <c r="G61" s="34"/>
      <c r="H61" s="39"/>
    </row>
    <row r="62" spans="1:8" s="40" customFormat="1" ht="54.6" customHeight="1" x14ac:dyDescent="0.2">
      <c r="A62" s="57" t="s">
        <v>181</v>
      </c>
      <c r="B62" s="418" t="s">
        <v>182</v>
      </c>
      <c r="C62" s="418"/>
      <c r="D62" s="418"/>
      <c r="E62" s="419"/>
      <c r="F62" s="34"/>
      <c r="G62" s="34"/>
      <c r="H62" s="39"/>
    </row>
    <row r="63" spans="1:8" s="40" customFormat="1" ht="27" customHeight="1" x14ac:dyDescent="0.2">
      <c r="A63" s="57" t="s">
        <v>183</v>
      </c>
      <c r="B63" s="418" t="s">
        <v>184</v>
      </c>
      <c r="C63" s="418"/>
      <c r="D63" s="418"/>
      <c r="E63" s="419"/>
      <c r="F63" s="34"/>
      <c r="G63" s="34"/>
      <c r="H63" s="39"/>
    </row>
    <row r="64" spans="1:8" s="40" customFormat="1" ht="27" customHeight="1" x14ac:dyDescent="0.2">
      <c r="A64" s="58"/>
      <c r="B64" s="59"/>
      <c r="C64" s="59"/>
      <c r="D64" s="59"/>
      <c r="E64" s="59"/>
      <c r="F64" s="34"/>
      <c r="G64" s="34"/>
      <c r="H64" s="39"/>
    </row>
    <row r="65" spans="1:8" s="40" customFormat="1" ht="12.75" customHeight="1" x14ac:dyDescent="0.2">
      <c r="A65" s="60"/>
      <c r="B65" s="61"/>
      <c r="C65" s="61"/>
      <c r="D65" s="61"/>
      <c r="E65" s="61"/>
      <c r="F65" s="34"/>
      <c r="G65" s="34"/>
      <c r="H65" s="39"/>
    </row>
    <row r="66" spans="1:8" s="40" customFormat="1" ht="12.75" hidden="1" customHeight="1" x14ac:dyDescent="0.2">
      <c r="A66" s="60"/>
      <c r="B66" s="61"/>
      <c r="C66" s="61"/>
      <c r="D66" s="61"/>
      <c r="E66" s="61"/>
      <c r="F66" s="34"/>
      <c r="G66" s="34"/>
      <c r="H66" s="39"/>
    </row>
    <row r="67" spans="1:8" s="40" customFormat="1" ht="12.75" hidden="1" customHeight="1" x14ac:dyDescent="0.2">
      <c r="A67" s="62"/>
      <c r="B67" s="63" t="s">
        <v>185</v>
      </c>
      <c r="C67" s="64"/>
      <c r="D67" s="64"/>
      <c r="E67" s="65"/>
      <c r="F67" s="34"/>
      <c r="G67" s="34"/>
      <c r="H67" s="39"/>
    </row>
    <row r="68" spans="1:8" s="40" customFormat="1" ht="12.75" hidden="1" customHeight="1" x14ac:dyDescent="0.2">
      <c r="A68" s="66">
        <v>14</v>
      </c>
      <c r="B68" s="412" t="s">
        <v>186</v>
      </c>
      <c r="C68" s="413"/>
      <c r="D68" s="414"/>
      <c r="E68" s="67" t="str">
        <f>IF(OR(E43=0,E21=0),"",E43/E21)</f>
        <v/>
      </c>
      <c r="F68" s="34"/>
      <c r="G68" s="34"/>
      <c r="H68" s="39"/>
    </row>
    <row r="69" spans="1:8" s="40" customFormat="1" ht="12.75" hidden="1" customHeight="1" x14ac:dyDescent="0.2">
      <c r="A69" s="66">
        <v>15</v>
      </c>
      <c r="B69" s="412" t="s">
        <v>187</v>
      </c>
      <c r="C69" s="413"/>
      <c r="D69" s="414"/>
      <c r="E69" s="67" t="str">
        <f>IF(OR(E23=0,E45=0),"",E45/E23)</f>
        <v/>
      </c>
      <c r="F69" s="34"/>
      <c r="G69" s="34"/>
      <c r="H69" s="39"/>
    </row>
    <row r="70" spans="1:8" s="40" customFormat="1" ht="12.75" hidden="1" customHeight="1" x14ac:dyDescent="0.2">
      <c r="A70" s="66">
        <v>16</v>
      </c>
      <c r="B70" s="412" t="s">
        <v>188</v>
      </c>
      <c r="C70" s="413"/>
      <c r="D70" s="414"/>
      <c r="E70" s="67" t="str">
        <f>IF(OR(E21=0,E56=0),"",E56/E21)</f>
        <v/>
      </c>
      <c r="F70" s="34"/>
      <c r="G70" s="34"/>
      <c r="H70" s="39"/>
    </row>
    <row r="71" spans="1:8" s="40" customFormat="1" ht="12.75" hidden="1" customHeight="1" x14ac:dyDescent="0.2">
      <c r="A71" s="66">
        <v>17</v>
      </c>
      <c r="B71" s="412" t="s">
        <v>189</v>
      </c>
      <c r="C71" s="413"/>
      <c r="D71" s="414"/>
      <c r="E71" s="67" t="str">
        <f>IF(OR(E23=0,E45=0,E54=0),"",(E45+E54)/E23)</f>
        <v/>
      </c>
      <c r="F71" s="34"/>
      <c r="G71" s="34"/>
      <c r="H71" s="39"/>
    </row>
    <row r="72" spans="1:8" s="40" customFormat="1" ht="26.25" hidden="1" customHeight="1" x14ac:dyDescent="0.2">
      <c r="A72" s="66">
        <v>18</v>
      </c>
      <c r="B72" s="415" t="s">
        <v>190</v>
      </c>
      <c r="C72" s="416"/>
      <c r="D72" s="417"/>
      <c r="E72" s="67" t="str">
        <f>IF(OR(E11="",E54=0),"",E54/E11)</f>
        <v/>
      </c>
      <c r="F72" s="34"/>
      <c r="G72" s="34"/>
      <c r="H72" s="39"/>
    </row>
    <row r="73" spans="1:8" ht="12.75" hidden="1" customHeight="1" x14ac:dyDescent="0.25">
      <c r="A73" s="68"/>
      <c r="B73" s="69"/>
      <c r="C73" s="69"/>
      <c r="D73" s="69"/>
      <c r="E73" s="70"/>
      <c r="G73" s="31"/>
    </row>
    <row r="74" spans="1:8" s="28" customFormat="1" hidden="1" x14ac:dyDescent="0.25">
      <c r="A74" s="71"/>
      <c r="B74" s="31"/>
      <c r="C74" s="31"/>
      <c r="D74" s="31"/>
      <c r="E74" s="31"/>
      <c r="F74" s="31"/>
      <c r="G74" s="31"/>
    </row>
    <row r="75" spans="1:8" s="28" customFormat="1" hidden="1" x14ac:dyDescent="0.25">
      <c r="A75" s="71"/>
      <c r="B75" s="31"/>
      <c r="C75" s="31"/>
      <c r="D75" s="31"/>
      <c r="E75" s="31"/>
      <c r="F75" s="31"/>
      <c r="G75" s="31"/>
    </row>
    <row r="76" spans="1:8" hidden="1" x14ac:dyDescent="0.25">
      <c r="A76" s="71"/>
      <c r="B76" s="31"/>
      <c r="C76" s="31"/>
      <c r="D76" s="31"/>
      <c r="E76" s="31"/>
      <c r="G76" s="31"/>
    </row>
    <row r="77" spans="1:8" hidden="1" x14ac:dyDescent="0.25">
      <c r="A77" s="71"/>
      <c r="B77" s="31"/>
      <c r="C77" s="31"/>
      <c r="D77" s="31"/>
      <c r="E77" s="31"/>
      <c r="G77" s="31"/>
    </row>
    <row r="78" spans="1:8" hidden="1" x14ac:dyDescent="0.25">
      <c r="A78" s="71"/>
      <c r="B78" s="31"/>
      <c r="C78" s="31"/>
      <c r="D78" s="31"/>
      <c r="E78" s="31"/>
      <c r="G78" s="31"/>
    </row>
    <row r="79" spans="1:8" hidden="1" x14ac:dyDescent="0.25"/>
    <row r="80" spans="1: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sheetData>
  <mergeCells count="62">
    <mergeCell ref="B11:D11"/>
    <mergeCell ref="C1:E1"/>
    <mergeCell ref="C2:E2"/>
    <mergeCell ref="C4:E4"/>
    <mergeCell ref="C5:E5"/>
    <mergeCell ref="A7:E7"/>
    <mergeCell ref="B23:D23"/>
    <mergeCell ref="B12:D12"/>
    <mergeCell ref="B13:D13"/>
    <mergeCell ref="B14:D14"/>
    <mergeCell ref="B15:D15"/>
    <mergeCell ref="A16:E16"/>
    <mergeCell ref="B17:D17"/>
    <mergeCell ref="B18:D18"/>
    <mergeCell ref="B19:D19"/>
    <mergeCell ref="A20:E20"/>
    <mergeCell ref="B21:D21"/>
    <mergeCell ref="A22:E22"/>
    <mergeCell ref="B35:D35"/>
    <mergeCell ref="A24:E24"/>
    <mergeCell ref="B25:D25"/>
    <mergeCell ref="A26:E26"/>
    <mergeCell ref="B27:D27"/>
    <mergeCell ref="A28:E28"/>
    <mergeCell ref="B29:D29"/>
    <mergeCell ref="B30:D30"/>
    <mergeCell ref="B31:D31"/>
    <mergeCell ref="A32:E32"/>
    <mergeCell ref="B33:D33"/>
    <mergeCell ref="B34:D34"/>
    <mergeCell ref="B47:D47"/>
    <mergeCell ref="B36:D36"/>
    <mergeCell ref="B37:D37"/>
    <mergeCell ref="B38:D38"/>
    <mergeCell ref="B39:D39"/>
    <mergeCell ref="B40:D40"/>
    <mergeCell ref="B41:D41"/>
    <mergeCell ref="A42:E42"/>
    <mergeCell ref="B43:D43"/>
    <mergeCell ref="A44:E44"/>
    <mergeCell ref="B45:D45"/>
    <mergeCell ref="A46:E46"/>
    <mergeCell ref="A59:E59"/>
    <mergeCell ref="B48:D48"/>
    <mergeCell ref="B49:D49"/>
    <mergeCell ref="B50:D50"/>
    <mergeCell ref="B51:D51"/>
    <mergeCell ref="B52:D52"/>
    <mergeCell ref="B53:D53"/>
    <mergeCell ref="B54:D54"/>
    <mergeCell ref="A55:E55"/>
    <mergeCell ref="B56:D56"/>
    <mergeCell ref="A57:E57"/>
    <mergeCell ref="B58:D58"/>
    <mergeCell ref="B71:D71"/>
    <mergeCell ref="B72:D72"/>
    <mergeCell ref="B61:E61"/>
    <mergeCell ref="B62:E62"/>
    <mergeCell ref="B63:E63"/>
    <mergeCell ref="B68:D68"/>
    <mergeCell ref="B69:D69"/>
    <mergeCell ref="B70:D70"/>
  </mergeCells>
  <conditionalFormatting sqref="E58">
    <cfRule type="expression" dxfId="6" priority="2">
      <formula>$G$58=0</formula>
    </cfRule>
  </conditionalFormatting>
  <conditionalFormatting sqref="E11">
    <cfRule type="expression" priority="1">
      <formula>$G$58=0</formula>
    </cfRule>
  </conditionalFormatting>
  <dataValidations count="2">
    <dataValidation type="decimal" allowBlank="1" showInputMessage="1" showErrorMessage="1" error="Please input a negative numerical value." sqref="E52">
      <formula1>-1E+26</formula1>
      <formula2>0</formula2>
    </dataValidation>
    <dataValidation type="decimal" allowBlank="1" showInputMessage="1" showErrorMessage="1" error="Please input a numerical value." sqref="E11:E14 E53 E25 E29:E30 E47:E51 E17:E18 E33:E40">
      <formula1>-1E+26</formula1>
      <formula2>1E+30</formula2>
    </dataValidation>
  </dataValidations>
  <pageMargins left="0.70866141732283472" right="0.70866141732283472" top="0.55118110236220474" bottom="0.55118110236220474" header="0.31496062992125984" footer="0.31496062992125984"/>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iconSet" priority="7" id="{1D3F086E-2F7D-4A6E-BA50-59EF5457B4D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G29</xm:sqref>
        </x14:conditionalFormatting>
        <x14:conditionalFormatting xmlns:xm="http://schemas.microsoft.com/office/excel/2006/main">
          <x14:cfRule type="iconSet" priority="6" id="{E56BD6B6-EF64-4A55-9609-478F001FEBA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G30</xm:sqref>
        </x14:conditionalFormatting>
        <x14:conditionalFormatting xmlns:xm="http://schemas.microsoft.com/office/excel/2006/main">
          <x14:cfRule type="iconSet" priority="5" id="{1BC3EDC2-0C99-4698-8EBE-A95D6D22297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G25</xm:sqref>
        </x14:conditionalFormatting>
        <x14:conditionalFormatting xmlns:xm="http://schemas.microsoft.com/office/excel/2006/main">
          <x14:cfRule type="iconSet" priority="4" id="{4BF38AD3-0429-4ED1-8660-1EFD9FBAB6E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G11</xm:sqref>
        </x14:conditionalFormatting>
        <x14:conditionalFormatting xmlns:xm="http://schemas.microsoft.com/office/excel/2006/main">
          <x14:cfRule type="iconSet" priority="3" id="{41AC0BA4-92D9-4442-B63B-BE7FFAF7446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8" id="{07135853-C8A2-4269-95C8-64F6BD11CE1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G49</xm:sqref>
        </x14:conditionalFormatting>
        <x14:conditionalFormatting xmlns:xm="http://schemas.microsoft.com/office/excel/2006/main">
          <x14:cfRule type="iconSet" priority="9" id="{5D4BF463-AD0E-451B-8B7F-D1FAD9B4F6B7}">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G33:G40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60"/>
  <sheetViews>
    <sheetView zoomScale="115" zoomScaleNormal="115" workbookViewId="0">
      <selection activeCell="A18" sqref="A18"/>
    </sheetView>
  </sheetViews>
  <sheetFormatPr defaultRowHeight="12.75" x14ac:dyDescent="0.2"/>
  <cols>
    <col min="1" max="1" width="79.7109375" style="76" bestFit="1" customWidth="1"/>
    <col min="2" max="2" width="18.28515625" style="76" customWidth="1"/>
    <col min="3" max="16384" width="9.140625" style="76"/>
  </cols>
  <sheetData>
    <row r="2" spans="1:5" x14ac:dyDescent="0.2">
      <c r="A2" s="436" t="s">
        <v>191</v>
      </c>
      <c r="B2" s="436"/>
      <c r="C2" s="75"/>
      <c r="D2" s="75"/>
      <c r="E2" s="75"/>
    </row>
    <row r="4" spans="1:5" x14ac:dyDescent="0.2">
      <c r="A4" s="77" t="s">
        <v>192</v>
      </c>
      <c r="B4" s="78" t="s">
        <v>139</v>
      </c>
    </row>
    <row r="5" spans="1:5" x14ac:dyDescent="0.2">
      <c r="A5" s="79" t="s">
        <v>141</v>
      </c>
      <c r="B5" s="78" t="s">
        <v>193</v>
      </c>
    </row>
    <row r="6" spans="1:5" x14ac:dyDescent="0.2">
      <c r="A6" s="80" t="s">
        <v>142</v>
      </c>
      <c r="B6" s="81">
        <f>IF('Cover Sheet'!$C$29="",0,ANST07!E11/'Cover Sheet'!$C$29)</f>
        <v>0</v>
      </c>
    </row>
    <row r="7" spans="1:5" x14ac:dyDescent="0.2">
      <c r="A7" s="82" t="s">
        <v>143</v>
      </c>
      <c r="B7" s="81">
        <f>IF('Cover Sheet'!$C$29="",0,ANST07!E12/'Cover Sheet'!$C$29)</f>
        <v>0</v>
      </c>
    </row>
    <row r="8" spans="1:5" x14ac:dyDescent="0.2">
      <c r="A8" s="83" t="s">
        <v>144</v>
      </c>
      <c r="B8" s="81">
        <f>IF('Cover Sheet'!$C$29="",0,ANST07!E13/'Cover Sheet'!$C$29)</f>
        <v>0</v>
      </c>
    </row>
    <row r="9" spans="1:5" x14ac:dyDescent="0.2">
      <c r="A9" s="83" t="s">
        <v>145</v>
      </c>
      <c r="B9" s="81">
        <f>IF('Cover Sheet'!$C$29="",0,ANST07!E14/'Cover Sheet'!$C$29)</f>
        <v>0</v>
      </c>
    </row>
    <row r="10" spans="1:5" x14ac:dyDescent="0.2">
      <c r="A10" s="77" t="s">
        <v>146</v>
      </c>
      <c r="B10" s="84">
        <f>B6+B7</f>
        <v>0</v>
      </c>
    </row>
    <row r="11" spans="1:5" x14ac:dyDescent="0.2">
      <c r="A11" s="80"/>
      <c r="B11" s="81"/>
    </row>
    <row r="12" spans="1:5" x14ac:dyDescent="0.2">
      <c r="A12" s="80" t="s">
        <v>147</v>
      </c>
      <c r="B12" s="81">
        <f>IF('Cover Sheet'!$C$29="",0,ANST07!E17/'Cover Sheet'!$C$29)</f>
        <v>0</v>
      </c>
    </row>
    <row r="13" spans="1:5" x14ac:dyDescent="0.2">
      <c r="A13" s="80" t="s">
        <v>148</v>
      </c>
      <c r="B13" s="81">
        <f>IF('Cover Sheet'!$C$29="",0,ANST07!E18/'Cover Sheet'!$C$29)</f>
        <v>0</v>
      </c>
    </row>
    <row r="14" spans="1:5" x14ac:dyDescent="0.2">
      <c r="A14" s="80" t="s">
        <v>149</v>
      </c>
      <c r="B14" s="81">
        <f>IF('Cover Sheet'!$C$29="",0,ANST07!E19/'Cover Sheet'!$C$29)</f>
        <v>0</v>
      </c>
    </row>
    <row r="15" spans="1:5" x14ac:dyDescent="0.2">
      <c r="A15" s="83"/>
      <c r="B15" s="81"/>
    </row>
    <row r="16" spans="1:5" x14ac:dyDescent="0.2">
      <c r="A16" s="77" t="s">
        <v>150</v>
      </c>
      <c r="B16" s="85">
        <f>SUM(B10+B14)</f>
        <v>0</v>
      </c>
    </row>
    <row r="17" spans="1:2" x14ac:dyDescent="0.2">
      <c r="A17" s="80"/>
      <c r="B17" s="81"/>
    </row>
    <row r="18" spans="1:2" x14ac:dyDescent="0.2">
      <c r="A18" s="77" t="s">
        <v>151</v>
      </c>
      <c r="B18" s="85">
        <f>SUM(B6,B12)</f>
        <v>0</v>
      </c>
    </row>
    <row r="19" spans="1:2" x14ac:dyDescent="0.2">
      <c r="A19" s="80"/>
      <c r="B19" s="81"/>
    </row>
    <row r="20" spans="1:2" x14ac:dyDescent="0.2">
      <c r="A20" s="80" t="s">
        <v>152</v>
      </c>
      <c r="B20" s="81">
        <f>IF('Cover Sheet'!$C$29="",0,ANST07!E25/'Cover Sheet'!$C$29)</f>
        <v>0</v>
      </c>
    </row>
    <row r="21" spans="1:2" x14ac:dyDescent="0.2">
      <c r="A21" s="80"/>
      <c r="B21" s="81"/>
    </row>
    <row r="22" spans="1:2" x14ac:dyDescent="0.2">
      <c r="A22" s="77" t="s">
        <v>153</v>
      </c>
      <c r="B22" s="85">
        <f>SUM(B16,B20)</f>
        <v>0</v>
      </c>
    </row>
    <row r="23" spans="1:2" x14ac:dyDescent="0.2">
      <c r="A23" s="80"/>
      <c r="B23" s="81"/>
    </row>
    <row r="24" spans="1:2" x14ac:dyDescent="0.2">
      <c r="A24" s="86" t="s">
        <v>154</v>
      </c>
      <c r="B24" s="81">
        <f>IF('Cover Sheet'!$C$29="",0,ANST07!E29/'Cover Sheet'!$C$29)</f>
        <v>0</v>
      </c>
    </row>
    <row r="25" spans="1:2" x14ac:dyDescent="0.2">
      <c r="A25" s="80" t="s">
        <v>194</v>
      </c>
      <c r="B25" s="81">
        <f>IF('Cover Sheet'!$C$29="",0,ANST07!E30/'Cover Sheet'!$C$29)</f>
        <v>0</v>
      </c>
    </row>
    <row r="26" spans="1:2" x14ac:dyDescent="0.2">
      <c r="A26" s="77" t="s">
        <v>156</v>
      </c>
      <c r="B26" s="85">
        <f>SUM(B24:B25)</f>
        <v>0</v>
      </c>
    </row>
    <row r="27" spans="1:2" x14ac:dyDescent="0.2">
      <c r="A27" s="80"/>
      <c r="B27" s="81"/>
    </row>
    <row r="28" spans="1:2" x14ac:dyDescent="0.2">
      <c r="A28" s="86" t="s">
        <v>157</v>
      </c>
      <c r="B28" s="81">
        <f>IF('Cover Sheet'!$C$29="",0,ANST07!E33/'Cover Sheet'!$C$29)</f>
        <v>0</v>
      </c>
    </row>
    <row r="29" spans="1:2" x14ac:dyDescent="0.2">
      <c r="A29" s="86" t="s">
        <v>158</v>
      </c>
      <c r="B29" s="81">
        <f>IF('Cover Sheet'!$C$29="",0,ANST07!E34/'Cover Sheet'!$C$29)</f>
        <v>0</v>
      </c>
    </row>
    <row r="30" spans="1:2" x14ac:dyDescent="0.2">
      <c r="A30" s="86" t="s">
        <v>159</v>
      </c>
      <c r="B30" s="81">
        <f>IF('Cover Sheet'!$C$29="",0,ANST07!E35/'Cover Sheet'!$C$29)</f>
        <v>0</v>
      </c>
    </row>
    <row r="31" spans="1:2" x14ac:dyDescent="0.2">
      <c r="A31" s="86" t="s">
        <v>160</v>
      </c>
      <c r="B31" s="81">
        <f>IF('Cover Sheet'!$C$29="",0,ANST07!E36/'Cover Sheet'!$C$29)</f>
        <v>0</v>
      </c>
    </row>
    <row r="32" spans="1:2" x14ac:dyDescent="0.2">
      <c r="A32" s="86" t="s">
        <v>161</v>
      </c>
      <c r="B32" s="81">
        <f>IF('Cover Sheet'!$C$29="",0,ANST07!E37/'Cover Sheet'!$C$29)</f>
        <v>0</v>
      </c>
    </row>
    <row r="33" spans="1:2" x14ac:dyDescent="0.2">
      <c r="A33" s="86" t="s">
        <v>162</v>
      </c>
      <c r="B33" s="81">
        <f>IF('Cover Sheet'!$C$29="",0,ANST07!E38/'Cover Sheet'!$C$29)</f>
        <v>0</v>
      </c>
    </row>
    <row r="34" spans="1:2" x14ac:dyDescent="0.2">
      <c r="A34" s="86" t="s">
        <v>163</v>
      </c>
      <c r="B34" s="81">
        <f>IF('Cover Sheet'!$C$29="",0,ANST07!E39/'Cover Sheet'!$C$29)</f>
        <v>0</v>
      </c>
    </row>
    <row r="35" spans="1:2" x14ac:dyDescent="0.2">
      <c r="A35" s="80" t="s">
        <v>164</v>
      </c>
      <c r="B35" s="81">
        <f>IF('Cover Sheet'!$C$29="",0,ANST07!E40/'Cover Sheet'!$C$29)</f>
        <v>0</v>
      </c>
    </row>
    <row r="36" spans="1:2" x14ac:dyDescent="0.2">
      <c r="A36" s="79" t="s">
        <v>165</v>
      </c>
      <c r="B36" s="85">
        <f>SUM(B28:B35)</f>
        <v>0</v>
      </c>
    </row>
    <row r="37" spans="1:2" x14ac:dyDescent="0.2">
      <c r="A37" s="80"/>
      <c r="B37" s="81"/>
    </row>
    <row r="38" spans="1:2" x14ac:dyDescent="0.2">
      <c r="A38" s="77" t="s">
        <v>166</v>
      </c>
      <c r="B38" s="85">
        <f>SUM(B26,B36)</f>
        <v>0</v>
      </c>
    </row>
    <row r="39" spans="1:2" x14ac:dyDescent="0.2">
      <c r="A39" s="80"/>
      <c r="B39" s="81"/>
    </row>
    <row r="40" spans="1:2" x14ac:dyDescent="0.2">
      <c r="A40" s="77" t="s">
        <v>167</v>
      </c>
      <c r="B40" s="85">
        <f>SUM(B24,B28,B29,B30,B31)</f>
        <v>0</v>
      </c>
    </row>
    <row r="41" spans="1:2" x14ac:dyDescent="0.2">
      <c r="A41" s="80"/>
      <c r="B41" s="81"/>
    </row>
    <row r="42" spans="1:2" x14ac:dyDescent="0.2">
      <c r="A42" s="80" t="s">
        <v>168</v>
      </c>
      <c r="B42" s="81">
        <f>IF('Cover Sheet'!$C$29="",0,ANST07!E47/'Cover Sheet'!$C$29)</f>
        <v>0</v>
      </c>
    </row>
    <row r="43" spans="1:2" x14ac:dyDescent="0.2">
      <c r="A43" s="80" t="s">
        <v>169</v>
      </c>
      <c r="B43" s="81">
        <f>IF('Cover Sheet'!$C$29="",0,ANST07!E48/'Cover Sheet'!$C$29)</f>
        <v>0</v>
      </c>
    </row>
    <row r="44" spans="1:2" x14ac:dyDescent="0.2">
      <c r="A44" s="80" t="s">
        <v>170</v>
      </c>
      <c r="B44" s="81">
        <f>IF('Cover Sheet'!$C$29="",0,ANST07!E49/'Cover Sheet'!$C$29)</f>
        <v>0</v>
      </c>
    </row>
    <row r="45" spans="1:2" x14ac:dyDescent="0.2">
      <c r="A45" s="80" t="s">
        <v>171</v>
      </c>
      <c r="B45" s="81">
        <f>IF('Cover Sheet'!$C$29="",0,ANST07!E50/'Cover Sheet'!$C$29)</f>
        <v>0</v>
      </c>
    </row>
    <row r="46" spans="1:2" x14ac:dyDescent="0.2">
      <c r="A46" s="80" t="s">
        <v>172</v>
      </c>
      <c r="B46" s="81">
        <f>IF('Cover Sheet'!$C$29="",0,ANST07!E51/'Cover Sheet'!$C$29)</f>
        <v>0</v>
      </c>
    </row>
    <row r="47" spans="1:2" x14ac:dyDescent="0.2">
      <c r="A47" s="80" t="s">
        <v>195</v>
      </c>
      <c r="B47" s="81">
        <f>IF('Cover Sheet'!$C$29="",0,ANST07!E52/'Cover Sheet'!$C$29)</f>
        <v>0</v>
      </c>
    </row>
    <row r="48" spans="1:2" x14ac:dyDescent="0.2">
      <c r="A48" s="80" t="s">
        <v>174</v>
      </c>
      <c r="B48" s="81">
        <f>IF('Cover Sheet'!$C$29="",0,ANST07!E53/'Cover Sheet'!$C$29)</f>
        <v>0</v>
      </c>
    </row>
    <row r="49" spans="1:5" x14ac:dyDescent="0.2">
      <c r="A49" s="77" t="s">
        <v>175</v>
      </c>
      <c r="B49" s="85">
        <f>SUM(B42:B48)</f>
        <v>0</v>
      </c>
    </row>
    <row r="50" spans="1:5" x14ac:dyDescent="0.2">
      <c r="A50" s="80"/>
      <c r="B50" s="81"/>
    </row>
    <row r="51" spans="1:5" x14ac:dyDescent="0.2">
      <c r="A51" s="77" t="s">
        <v>176</v>
      </c>
      <c r="B51" s="85">
        <f>SUM(B38,B49)</f>
        <v>0</v>
      </c>
    </row>
    <row r="52" spans="1:5" x14ac:dyDescent="0.2">
      <c r="A52" s="80"/>
      <c r="B52" s="81"/>
    </row>
    <row r="53" spans="1:5" x14ac:dyDescent="0.2">
      <c r="A53" s="77" t="s">
        <v>196</v>
      </c>
      <c r="B53" s="85">
        <f>B22-B51</f>
        <v>0</v>
      </c>
    </row>
    <row r="54" spans="1:5" x14ac:dyDescent="0.2">
      <c r="A54" s="87"/>
      <c r="B54" s="81"/>
    </row>
    <row r="55" spans="1:5" x14ac:dyDescent="0.2">
      <c r="A55" s="80"/>
      <c r="B55" s="81"/>
    </row>
    <row r="56" spans="1:5" x14ac:dyDescent="0.2">
      <c r="A56" s="88" t="s">
        <v>186</v>
      </c>
      <c r="B56" s="89" t="e">
        <f>B38/B16</f>
        <v>#DIV/0!</v>
      </c>
    </row>
    <row r="57" spans="1:5" x14ac:dyDescent="0.2">
      <c r="A57" s="90" t="s">
        <v>187</v>
      </c>
      <c r="B57" s="91" t="e">
        <f>B40/B18</f>
        <v>#DIV/0!</v>
      </c>
      <c r="C57" s="92"/>
      <c r="D57" s="92"/>
      <c r="E57" s="92"/>
    </row>
    <row r="58" spans="1:5" x14ac:dyDescent="0.2">
      <c r="A58" s="93" t="s">
        <v>188</v>
      </c>
      <c r="B58" s="94" t="e">
        <f>B51/B16</f>
        <v>#DIV/0!</v>
      </c>
    </row>
    <row r="59" spans="1:5" x14ac:dyDescent="0.2">
      <c r="A59" s="95" t="s">
        <v>189</v>
      </c>
      <c r="B59" s="96" t="e">
        <f>(B49+B40)/B18</f>
        <v>#DIV/0!</v>
      </c>
    </row>
    <row r="60" spans="1:5" x14ac:dyDescent="0.2">
      <c r="A60" s="95" t="s">
        <v>190</v>
      </c>
      <c r="B60" s="97" t="e">
        <f>B49/B6</f>
        <v>#DIV/0!</v>
      </c>
    </row>
  </sheetData>
  <sheetProtection password="C037" sheet="1" objects="1" scenarios="1"/>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workbookViewId="0">
      <selection activeCell="C6" sqref="C6"/>
    </sheetView>
  </sheetViews>
  <sheetFormatPr defaultColWidth="0" defaultRowHeight="15" zeroHeight="1" x14ac:dyDescent="0.25"/>
  <cols>
    <col min="1" max="1" width="5.42578125" style="29" customWidth="1"/>
    <col min="2" max="2" width="38.28515625" style="29" customWidth="1"/>
    <col min="3" max="5" width="15.7109375" style="29" customWidth="1"/>
    <col min="6" max="6" width="2" style="31" customWidth="1"/>
    <col min="7" max="7" width="11.7109375" style="31" customWidth="1"/>
    <col min="8" max="8" width="2.7109375" style="28" customWidth="1"/>
    <col min="9" max="9" width="9.140625" style="28" hidden="1" customWidth="1"/>
    <col min="10" max="17" width="9.140625" style="29" hidden="1" customWidth="1"/>
    <col min="18" max="19" width="0" style="29" hidden="1" customWidth="1"/>
    <col min="20" max="16384" width="9.140625" style="29" hidden="1"/>
  </cols>
  <sheetData>
    <row r="1" spans="1:9" x14ac:dyDescent="0.25">
      <c r="A1" s="25" t="s">
        <v>0</v>
      </c>
      <c r="B1" s="26"/>
      <c r="C1" s="360" t="str">
        <f>IF('Cover Sheet'!C15="","",'Cover Sheet'!C15)</f>
        <v/>
      </c>
      <c r="D1" s="360"/>
      <c r="E1" s="360"/>
      <c r="F1" s="27"/>
      <c r="G1" s="27"/>
    </row>
    <row r="2" spans="1:9" x14ac:dyDescent="0.25">
      <c r="A2" s="25" t="s">
        <v>2</v>
      </c>
      <c r="B2" s="26"/>
      <c r="C2" s="432" t="str">
        <f>IF('Cover Sheet'!C22="","",'Cover Sheet'!$C$22)</f>
        <v/>
      </c>
      <c r="D2" s="433"/>
      <c r="E2" s="434"/>
      <c r="F2" s="27"/>
      <c r="G2" s="27"/>
    </row>
    <row r="3" spans="1:9" x14ac:dyDescent="0.25">
      <c r="A3" s="25" t="s">
        <v>3</v>
      </c>
      <c r="B3" s="26"/>
      <c r="C3" s="24" t="str">
        <f>IF('Cover Sheet'!C25="","",'Cover Sheet'!C25)</f>
        <v/>
      </c>
      <c r="D3" s="1" t="s">
        <v>4</v>
      </c>
      <c r="E3" s="24" t="str">
        <f>IF('Cover Sheet'!C26="","",'Cover Sheet'!C26)</f>
        <v/>
      </c>
      <c r="F3" s="30"/>
    </row>
    <row r="4" spans="1:9" x14ac:dyDescent="0.25">
      <c r="A4" s="25" t="s">
        <v>5</v>
      </c>
      <c r="B4" s="26"/>
      <c r="C4" s="348" t="s">
        <v>33</v>
      </c>
      <c r="D4" s="348"/>
      <c r="E4" s="348"/>
      <c r="F4" s="32"/>
      <c r="G4" s="98"/>
    </row>
    <row r="5" spans="1:9" x14ac:dyDescent="0.25">
      <c r="A5" s="25" t="s">
        <v>6</v>
      </c>
      <c r="B5" s="26"/>
      <c r="C5" s="348" t="s">
        <v>236</v>
      </c>
      <c r="D5" s="348"/>
      <c r="E5" s="348"/>
      <c r="F5" s="32"/>
      <c r="G5" s="32"/>
    </row>
    <row r="6" spans="1:9" x14ac:dyDescent="0.25">
      <c r="A6" s="28"/>
      <c r="B6" s="28"/>
      <c r="C6" s="28"/>
      <c r="D6" s="28"/>
      <c r="E6" s="28"/>
    </row>
    <row r="7" spans="1:9" x14ac:dyDescent="0.25">
      <c r="A7" s="435" t="s">
        <v>197</v>
      </c>
      <c r="B7" s="435"/>
      <c r="C7" s="435"/>
      <c r="D7" s="435"/>
      <c r="E7" s="435"/>
    </row>
    <row r="8" spans="1:9" ht="15" customHeight="1" x14ac:dyDescent="0.25">
      <c r="A8" s="28"/>
      <c r="B8" s="28"/>
      <c r="C8" s="28"/>
      <c r="D8" s="28"/>
      <c r="E8" s="28"/>
    </row>
    <row r="9" spans="1:9" s="40" customFormat="1" ht="15" customHeight="1" x14ac:dyDescent="0.2">
      <c r="A9" s="33"/>
      <c r="B9" s="34"/>
      <c r="C9" s="35"/>
      <c r="D9" s="36"/>
      <c r="E9" s="37" t="s">
        <v>139</v>
      </c>
      <c r="F9" s="34"/>
      <c r="G9" s="99" t="s">
        <v>140</v>
      </c>
      <c r="H9" s="39"/>
      <c r="I9" s="39"/>
    </row>
    <row r="10" spans="1:9" s="40" customFormat="1" ht="15" customHeight="1" x14ac:dyDescent="0.2">
      <c r="A10" s="41"/>
      <c r="B10" s="42" t="s">
        <v>141</v>
      </c>
      <c r="C10" s="100"/>
      <c r="D10" s="101"/>
      <c r="E10" s="45" t="str">
        <f>IF('Cover Sheet'!C28="","",'Cover Sheet'!C28)</f>
        <v/>
      </c>
      <c r="F10" s="34"/>
      <c r="G10" s="34"/>
      <c r="H10" s="39"/>
      <c r="I10" s="39"/>
    </row>
    <row r="11" spans="1:9" s="40" customFormat="1" ht="15" customHeight="1" x14ac:dyDescent="0.25">
      <c r="A11" s="46">
        <v>1.1000000000000001</v>
      </c>
      <c r="B11" s="422" t="s">
        <v>142</v>
      </c>
      <c r="C11" s="423"/>
      <c r="D11" s="424"/>
      <c r="E11" s="47"/>
      <c r="F11" s="34"/>
      <c r="G11" s="48">
        <f>IF(E11="",0,1)</f>
        <v>0</v>
      </c>
      <c r="H11" s="39"/>
      <c r="I11" s="39"/>
    </row>
    <row r="12" spans="1:9" s="40" customFormat="1" ht="15" customHeight="1" x14ac:dyDescent="0.2">
      <c r="A12" s="46">
        <v>1.2</v>
      </c>
      <c r="B12" s="422" t="s">
        <v>143</v>
      </c>
      <c r="C12" s="423"/>
      <c r="D12" s="424"/>
      <c r="E12" s="49">
        <f>SUM(E13:E14)</f>
        <v>0</v>
      </c>
      <c r="F12" s="34"/>
      <c r="G12" s="34"/>
      <c r="H12" s="39"/>
      <c r="I12" s="39"/>
    </row>
    <row r="13" spans="1:9" s="40" customFormat="1" ht="15" customHeight="1" x14ac:dyDescent="0.2">
      <c r="A13" s="46">
        <v>1.3</v>
      </c>
      <c r="B13" s="429" t="s">
        <v>144</v>
      </c>
      <c r="C13" s="430"/>
      <c r="D13" s="431"/>
      <c r="E13" s="47"/>
      <c r="F13" s="34"/>
      <c r="G13" s="34"/>
      <c r="H13" s="39"/>
      <c r="I13" s="39"/>
    </row>
    <row r="14" spans="1:9" s="40" customFormat="1" ht="15" customHeight="1" x14ac:dyDescent="0.2">
      <c r="A14" s="46">
        <v>1.4</v>
      </c>
      <c r="B14" s="429" t="s">
        <v>145</v>
      </c>
      <c r="C14" s="430"/>
      <c r="D14" s="431"/>
      <c r="E14" s="47"/>
      <c r="F14" s="34"/>
      <c r="G14" s="34"/>
      <c r="H14" s="39"/>
      <c r="I14" s="39"/>
    </row>
    <row r="15" spans="1:9" s="40" customFormat="1" ht="15" customHeight="1" x14ac:dyDescent="0.2">
      <c r="A15" s="46">
        <v>1</v>
      </c>
      <c r="B15" s="422" t="s">
        <v>146</v>
      </c>
      <c r="C15" s="423"/>
      <c r="D15" s="424"/>
      <c r="E15" s="50">
        <f>SUM(E11:E12)</f>
        <v>0</v>
      </c>
      <c r="F15" s="34"/>
      <c r="G15" s="34"/>
      <c r="H15" s="39"/>
      <c r="I15" s="39"/>
    </row>
    <row r="16" spans="1:9" s="40" customFormat="1" ht="15" customHeight="1" x14ac:dyDescent="0.2">
      <c r="A16" s="420"/>
      <c r="B16" s="421"/>
      <c r="C16" s="421"/>
      <c r="D16" s="421"/>
      <c r="E16" s="421"/>
      <c r="F16" s="34"/>
      <c r="G16" s="34"/>
      <c r="H16" s="39"/>
      <c r="I16" s="39"/>
    </row>
    <row r="17" spans="1:9" s="40" customFormat="1" ht="15" customHeight="1" x14ac:dyDescent="0.25">
      <c r="A17" s="46">
        <v>2.1</v>
      </c>
      <c r="B17" s="422" t="s">
        <v>147</v>
      </c>
      <c r="C17" s="423"/>
      <c r="D17" s="424"/>
      <c r="E17" s="47"/>
      <c r="F17" s="34"/>
      <c r="G17" s="48">
        <f>IF(E17="",0,1)</f>
        <v>0</v>
      </c>
      <c r="H17" s="39"/>
      <c r="I17" s="39"/>
    </row>
    <row r="18" spans="1:9" s="40" customFormat="1" ht="15" customHeight="1" x14ac:dyDescent="0.2">
      <c r="A18" s="46">
        <v>2.2000000000000002</v>
      </c>
      <c r="B18" s="102" t="s">
        <v>198</v>
      </c>
      <c r="C18" s="55"/>
      <c r="D18" s="56"/>
      <c r="E18" s="47"/>
      <c r="F18" s="34"/>
      <c r="G18" s="34"/>
      <c r="H18" s="39"/>
      <c r="I18" s="39"/>
    </row>
    <row r="19" spans="1:9" s="40" customFormat="1" ht="15" customHeight="1" x14ac:dyDescent="0.2">
      <c r="A19" s="46">
        <v>2</v>
      </c>
      <c r="B19" s="422" t="s">
        <v>149</v>
      </c>
      <c r="C19" s="423"/>
      <c r="D19" s="424"/>
      <c r="E19" s="50">
        <f>E17+E18</f>
        <v>0</v>
      </c>
      <c r="F19" s="34"/>
      <c r="G19" s="34"/>
      <c r="H19" s="39"/>
      <c r="I19" s="39"/>
    </row>
    <row r="20" spans="1:9" s="40" customFormat="1" ht="15" customHeight="1" x14ac:dyDescent="0.2">
      <c r="A20" s="420"/>
      <c r="B20" s="421"/>
      <c r="C20" s="421"/>
      <c r="D20" s="421"/>
      <c r="E20" s="421"/>
      <c r="F20" s="34"/>
      <c r="G20" s="34"/>
      <c r="H20" s="39"/>
      <c r="I20" s="39"/>
    </row>
    <row r="21" spans="1:9" s="40" customFormat="1" ht="15" customHeight="1" x14ac:dyDescent="0.2">
      <c r="A21" s="46">
        <v>3</v>
      </c>
      <c r="B21" s="439" t="s">
        <v>150</v>
      </c>
      <c r="C21" s="440"/>
      <c r="D21" s="441"/>
      <c r="E21" s="50">
        <f>E15+E19</f>
        <v>0</v>
      </c>
      <c r="F21" s="34"/>
      <c r="G21" s="34"/>
      <c r="H21" s="39"/>
      <c r="I21" s="39"/>
    </row>
    <row r="22" spans="1:9" s="40" customFormat="1" ht="15" customHeight="1" x14ac:dyDescent="0.2">
      <c r="A22" s="420"/>
      <c r="B22" s="421"/>
      <c r="C22" s="421"/>
      <c r="D22" s="421"/>
      <c r="E22" s="421"/>
      <c r="F22" s="34"/>
      <c r="G22" s="34"/>
      <c r="H22" s="39"/>
      <c r="I22" s="39"/>
    </row>
    <row r="23" spans="1:9" s="40" customFormat="1" ht="15" customHeight="1" x14ac:dyDescent="0.2">
      <c r="A23" s="46">
        <v>4</v>
      </c>
      <c r="B23" s="439" t="s">
        <v>151</v>
      </c>
      <c r="C23" s="440"/>
      <c r="D23" s="441"/>
      <c r="E23" s="50">
        <f>E11+E17</f>
        <v>0</v>
      </c>
      <c r="F23" s="34"/>
      <c r="G23" s="34"/>
      <c r="H23" s="39"/>
      <c r="I23" s="39"/>
    </row>
    <row r="24" spans="1:9" s="40" customFormat="1" ht="15" customHeight="1" x14ac:dyDescent="0.2">
      <c r="A24" s="420"/>
      <c r="B24" s="421"/>
      <c r="C24" s="421"/>
      <c r="D24" s="421"/>
      <c r="E24" s="421"/>
      <c r="F24" s="34"/>
      <c r="G24" s="34"/>
      <c r="H24" s="39"/>
      <c r="I24" s="39"/>
    </row>
    <row r="25" spans="1:9" s="40" customFormat="1" ht="15" customHeight="1" x14ac:dyDescent="0.25">
      <c r="A25" s="46">
        <v>5</v>
      </c>
      <c r="B25" s="422" t="s">
        <v>152</v>
      </c>
      <c r="C25" s="423"/>
      <c r="D25" s="424"/>
      <c r="E25" s="47"/>
      <c r="F25" s="34"/>
      <c r="G25" s="48">
        <f>IF(E25="",0,1)</f>
        <v>0</v>
      </c>
      <c r="H25" s="39"/>
      <c r="I25" s="39"/>
    </row>
    <row r="26" spans="1:9" s="40" customFormat="1" ht="15" customHeight="1" x14ac:dyDescent="0.2">
      <c r="A26" s="420"/>
      <c r="B26" s="421"/>
      <c r="C26" s="421"/>
      <c r="D26" s="421"/>
      <c r="E26" s="421"/>
      <c r="F26" s="34"/>
      <c r="G26" s="34"/>
      <c r="H26" s="39"/>
      <c r="I26" s="39"/>
    </row>
    <row r="27" spans="1:9" s="40" customFormat="1" ht="15" customHeight="1" x14ac:dyDescent="0.2">
      <c r="A27" s="46">
        <v>6</v>
      </c>
      <c r="B27" s="422" t="s">
        <v>153</v>
      </c>
      <c r="C27" s="423"/>
      <c r="D27" s="424"/>
      <c r="E27" s="50">
        <f>E21+E25</f>
        <v>0</v>
      </c>
      <c r="F27" s="34"/>
      <c r="G27" s="34"/>
      <c r="H27" s="39"/>
      <c r="I27" s="39"/>
    </row>
    <row r="28" spans="1:9" s="40" customFormat="1" ht="15" customHeight="1" x14ac:dyDescent="0.2">
      <c r="A28" s="420"/>
      <c r="B28" s="421"/>
      <c r="C28" s="421"/>
      <c r="D28" s="421"/>
      <c r="E28" s="421"/>
      <c r="F28" s="34"/>
      <c r="G28" s="34"/>
      <c r="H28" s="39"/>
      <c r="I28" s="39"/>
    </row>
    <row r="29" spans="1:9" s="40" customFormat="1" ht="15" customHeight="1" x14ac:dyDescent="0.25">
      <c r="A29" s="46">
        <v>7.1</v>
      </c>
      <c r="B29" s="422" t="s">
        <v>199</v>
      </c>
      <c r="C29" s="423"/>
      <c r="D29" s="424"/>
      <c r="E29" s="47"/>
      <c r="F29" s="34"/>
      <c r="G29" s="48">
        <f>IF(E29="",0,1)</f>
        <v>0</v>
      </c>
      <c r="H29" s="39"/>
      <c r="I29" s="39"/>
    </row>
    <row r="30" spans="1:9" s="40" customFormat="1" ht="15" customHeight="1" x14ac:dyDescent="0.25">
      <c r="A30" s="46">
        <v>7.2</v>
      </c>
      <c r="B30" s="422" t="s">
        <v>155</v>
      </c>
      <c r="C30" s="423"/>
      <c r="D30" s="424"/>
      <c r="E30" s="47"/>
      <c r="F30" s="34"/>
      <c r="G30" s="48">
        <f>IF(E30="",0,1)</f>
        <v>0</v>
      </c>
      <c r="H30" s="39"/>
      <c r="I30" s="39"/>
    </row>
    <row r="31" spans="1:9" s="40" customFormat="1" ht="15" customHeight="1" x14ac:dyDescent="0.2">
      <c r="A31" s="46">
        <v>7</v>
      </c>
      <c r="B31" s="422" t="s">
        <v>156</v>
      </c>
      <c r="C31" s="423"/>
      <c r="D31" s="424"/>
      <c r="E31" s="50">
        <f>SUM(E29:E30)</f>
        <v>0</v>
      </c>
      <c r="F31" s="34"/>
      <c r="G31" s="34"/>
      <c r="H31" s="39"/>
      <c r="I31" s="39"/>
    </row>
    <row r="32" spans="1:9" s="40" customFormat="1" ht="15" customHeight="1" x14ac:dyDescent="0.2">
      <c r="A32" s="420"/>
      <c r="B32" s="421"/>
      <c r="C32" s="421"/>
      <c r="D32" s="421"/>
      <c r="E32" s="421"/>
      <c r="F32" s="34"/>
      <c r="G32" s="34"/>
      <c r="H32" s="39"/>
      <c r="I32" s="39"/>
    </row>
    <row r="33" spans="1:9" s="40" customFormat="1" ht="15" customHeight="1" x14ac:dyDescent="0.25">
      <c r="A33" s="46">
        <v>8.1</v>
      </c>
      <c r="B33" s="425" t="s">
        <v>200</v>
      </c>
      <c r="C33" s="426"/>
      <c r="D33" s="427"/>
      <c r="E33" s="47"/>
      <c r="F33" s="34"/>
      <c r="G33" s="48">
        <f>IF(E33="",0,1)</f>
        <v>0</v>
      </c>
      <c r="H33" s="39"/>
      <c r="I33" s="39"/>
    </row>
    <row r="34" spans="1:9" s="40" customFormat="1" ht="15" customHeight="1" x14ac:dyDescent="0.25">
      <c r="A34" s="46">
        <v>8.1999999999999993</v>
      </c>
      <c r="B34" s="425" t="s">
        <v>157</v>
      </c>
      <c r="C34" s="426"/>
      <c r="D34" s="427"/>
      <c r="E34" s="47"/>
      <c r="F34" s="34"/>
      <c r="G34" s="48">
        <f>IF(E34="",0,1)</f>
        <v>0</v>
      </c>
      <c r="H34" s="39"/>
      <c r="I34" s="39"/>
    </row>
    <row r="35" spans="1:9" s="40" customFormat="1" ht="15" customHeight="1" x14ac:dyDescent="0.25">
      <c r="A35" s="46">
        <v>8.3000000000000007</v>
      </c>
      <c r="B35" s="103" t="s">
        <v>158</v>
      </c>
      <c r="C35" s="104"/>
      <c r="D35" s="105"/>
      <c r="E35" s="47"/>
      <c r="F35" s="34"/>
      <c r="G35" s="48">
        <f>IF(E35="",0,1)</f>
        <v>0</v>
      </c>
      <c r="H35" s="39"/>
      <c r="I35" s="39"/>
    </row>
    <row r="36" spans="1:9" s="40" customFormat="1" ht="15" customHeight="1" x14ac:dyDescent="0.25">
      <c r="A36" s="46">
        <v>8.4</v>
      </c>
      <c r="B36" s="425" t="s">
        <v>160</v>
      </c>
      <c r="C36" s="426"/>
      <c r="D36" s="427"/>
      <c r="E36" s="47"/>
      <c r="F36" s="34"/>
      <c r="G36" s="48">
        <f t="shared" ref="G36:G40" si="0">IF(E36="",0,1)</f>
        <v>0</v>
      </c>
      <c r="H36" s="39"/>
      <c r="I36" s="39"/>
    </row>
    <row r="37" spans="1:9" s="40" customFormat="1" ht="15" customHeight="1" x14ac:dyDescent="0.25">
      <c r="A37" s="46">
        <v>8.5</v>
      </c>
      <c r="B37" s="425" t="s">
        <v>201</v>
      </c>
      <c r="C37" s="426"/>
      <c r="D37" s="427"/>
      <c r="E37" s="47"/>
      <c r="F37" s="34"/>
      <c r="G37" s="48">
        <f t="shared" si="0"/>
        <v>0</v>
      </c>
      <c r="H37" s="39"/>
      <c r="I37" s="39"/>
    </row>
    <row r="38" spans="1:9" s="40" customFormat="1" ht="15" customHeight="1" x14ac:dyDescent="0.25">
      <c r="A38" s="46">
        <v>8.6</v>
      </c>
      <c r="B38" s="425" t="s">
        <v>227</v>
      </c>
      <c r="C38" s="426"/>
      <c r="D38" s="427"/>
      <c r="E38" s="47"/>
      <c r="F38" s="34"/>
      <c r="G38" s="48">
        <f t="shared" si="0"/>
        <v>0</v>
      </c>
      <c r="H38" s="39"/>
      <c r="I38" s="39"/>
    </row>
    <row r="39" spans="1:9" s="40" customFormat="1" ht="15" customHeight="1" x14ac:dyDescent="0.25">
      <c r="A39" s="46">
        <v>8.6999999999999993</v>
      </c>
      <c r="B39" s="425" t="s">
        <v>162</v>
      </c>
      <c r="C39" s="426"/>
      <c r="D39" s="427"/>
      <c r="E39" s="47"/>
      <c r="F39" s="34"/>
      <c r="G39" s="48">
        <f t="shared" si="0"/>
        <v>0</v>
      </c>
      <c r="H39" s="39"/>
      <c r="I39" s="39"/>
    </row>
    <row r="40" spans="1:9" s="40" customFormat="1" ht="15" customHeight="1" x14ac:dyDescent="0.25">
      <c r="A40" s="46">
        <v>8.8000000000000007</v>
      </c>
      <c r="B40" s="425" t="s">
        <v>164</v>
      </c>
      <c r="C40" s="426"/>
      <c r="D40" s="427"/>
      <c r="E40" s="47"/>
      <c r="F40" s="34"/>
      <c r="G40" s="48">
        <f t="shared" si="0"/>
        <v>0</v>
      </c>
      <c r="H40" s="39"/>
      <c r="I40" s="39"/>
    </row>
    <row r="41" spans="1:9" s="40" customFormat="1" ht="15" customHeight="1" x14ac:dyDescent="0.2">
      <c r="A41" s="46">
        <v>8</v>
      </c>
      <c r="B41" s="425" t="s">
        <v>202</v>
      </c>
      <c r="C41" s="426"/>
      <c r="D41" s="427"/>
      <c r="E41" s="50">
        <f>SUM(E33:E40)</f>
        <v>0</v>
      </c>
      <c r="F41" s="34"/>
      <c r="G41" s="34"/>
      <c r="H41" s="39"/>
      <c r="I41" s="39"/>
    </row>
    <row r="42" spans="1:9" s="40" customFormat="1" ht="15" customHeight="1" x14ac:dyDescent="0.2">
      <c r="A42" s="420"/>
      <c r="B42" s="421"/>
      <c r="C42" s="421"/>
      <c r="D42" s="421"/>
      <c r="E42" s="421"/>
      <c r="F42" s="34"/>
      <c r="G42" s="34"/>
      <c r="H42" s="39"/>
      <c r="I42" s="39"/>
    </row>
    <row r="43" spans="1:9" s="40" customFormat="1" ht="15" customHeight="1" x14ac:dyDescent="0.2">
      <c r="A43" s="46">
        <v>9</v>
      </c>
      <c r="B43" s="422" t="s">
        <v>166</v>
      </c>
      <c r="C43" s="423"/>
      <c r="D43" s="424"/>
      <c r="E43" s="50">
        <f>E31+E41</f>
        <v>0</v>
      </c>
      <c r="F43" s="34"/>
      <c r="G43" s="34"/>
      <c r="H43" s="39"/>
      <c r="I43" s="39"/>
    </row>
    <row r="44" spans="1:9" s="40" customFormat="1" ht="15" customHeight="1" x14ac:dyDescent="0.2">
      <c r="A44" s="420"/>
      <c r="B44" s="421"/>
      <c r="C44" s="421"/>
      <c r="D44" s="421"/>
      <c r="E44" s="421"/>
      <c r="F44" s="34"/>
      <c r="G44" s="34"/>
      <c r="H44" s="39"/>
      <c r="I44" s="39"/>
    </row>
    <row r="45" spans="1:9" s="40" customFormat="1" ht="15" customHeight="1" x14ac:dyDescent="0.2">
      <c r="A45" s="46">
        <v>10</v>
      </c>
      <c r="B45" s="422" t="s">
        <v>167</v>
      </c>
      <c r="C45" s="423"/>
      <c r="D45" s="424"/>
      <c r="E45" s="50">
        <f>E29+E33+E34+E35+E36</f>
        <v>0</v>
      </c>
      <c r="F45" s="34"/>
      <c r="G45" s="34"/>
      <c r="H45" s="39"/>
      <c r="I45" s="39"/>
    </row>
    <row r="46" spans="1:9" s="40" customFormat="1" ht="15" customHeight="1" x14ac:dyDescent="0.2">
      <c r="A46" s="420"/>
      <c r="B46" s="421"/>
      <c r="C46" s="421"/>
      <c r="D46" s="421"/>
      <c r="E46" s="421"/>
      <c r="F46" s="34"/>
      <c r="G46" s="34"/>
      <c r="H46" s="39"/>
      <c r="I46" s="39"/>
    </row>
    <row r="47" spans="1:9" s="40" customFormat="1" ht="15" customHeight="1" x14ac:dyDescent="0.2">
      <c r="A47" s="46">
        <v>11.1</v>
      </c>
      <c r="B47" s="422" t="s">
        <v>168</v>
      </c>
      <c r="C47" s="423"/>
      <c r="D47" s="424"/>
      <c r="E47" s="47"/>
      <c r="F47" s="34"/>
      <c r="G47" s="34"/>
      <c r="H47" s="39"/>
      <c r="I47" s="39"/>
    </row>
    <row r="48" spans="1:9" s="40" customFormat="1" ht="15" customHeight="1" x14ac:dyDescent="0.2">
      <c r="A48" s="46">
        <v>11.2</v>
      </c>
      <c r="B48" s="422" t="s">
        <v>169</v>
      </c>
      <c r="C48" s="423"/>
      <c r="D48" s="424"/>
      <c r="E48" s="47"/>
      <c r="F48" s="34"/>
      <c r="G48" s="34"/>
      <c r="H48" s="39"/>
      <c r="I48" s="39"/>
    </row>
    <row r="49" spans="1:9" s="40" customFormat="1" ht="15" customHeight="1" x14ac:dyDescent="0.25">
      <c r="A49" s="46">
        <v>11.3</v>
      </c>
      <c r="B49" s="422" t="s">
        <v>170</v>
      </c>
      <c r="C49" s="423"/>
      <c r="D49" s="424"/>
      <c r="E49" s="47"/>
      <c r="F49" s="34"/>
      <c r="G49" s="48">
        <f t="shared" ref="G49" si="1">IF(E49="",0,1)</f>
        <v>0</v>
      </c>
      <c r="H49" s="39"/>
      <c r="I49" s="39"/>
    </row>
    <row r="50" spans="1:9" s="40" customFormat="1" ht="15" customHeight="1" x14ac:dyDescent="0.2">
      <c r="A50" s="46">
        <v>11.4</v>
      </c>
      <c r="B50" s="422" t="s">
        <v>172</v>
      </c>
      <c r="C50" s="423"/>
      <c r="D50" s="424"/>
      <c r="E50" s="47"/>
      <c r="F50" s="34"/>
      <c r="G50" s="34"/>
      <c r="H50" s="39"/>
      <c r="I50" s="39"/>
    </row>
    <row r="51" spans="1:9" s="40" customFormat="1" ht="15" customHeight="1" x14ac:dyDescent="0.2">
      <c r="A51" s="46">
        <v>11.5</v>
      </c>
      <c r="B51" s="425" t="s">
        <v>203</v>
      </c>
      <c r="C51" s="426"/>
      <c r="D51" s="427"/>
      <c r="E51" s="47"/>
      <c r="F51" s="34"/>
      <c r="G51" s="34"/>
      <c r="H51" s="39"/>
      <c r="I51" s="39"/>
    </row>
    <row r="52" spans="1:9" s="40" customFormat="1" ht="15" customHeight="1" x14ac:dyDescent="0.2">
      <c r="A52" s="46">
        <v>11.6</v>
      </c>
      <c r="B52" s="422" t="s">
        <v>174</v>
      </c>
      <c r="C52" s="423"/>
      <c r="D52" s="424"/>
      <c r="E52" s="47"/>
      <c r="F52" s="34"/>
      <c r="G52" s="34"/>
      <c r="H52" s="39"/>
      <c r="I52" s="39"/>
    </row>
    <row r="53" spans="1:9" s="40" customFormat="1" ht="15" customHeight="1" x14ac:dyDescent="0.2">
      <c r="A53" s="46">
        <v>11</v>
      </c>
      <c r="B53" s="422" t="s">
        <v>175</v>
      </c>
      <c r="C53" s="423"/>
      <c r="D53" s="424"/>
      <c r="E53" s="50">
        <f>SUM(E47:E52)</f>
        <v>0</v>
      </c>
      <c r="F53" s="34"/>
      <c r="G53" s="34"/>
      <c r="H53" s="39"/>
      <c r="I53" s="39"/>
    </row>
    <row r="54" spans="1:9" s="40" customFormat="1" ht="15" customHeight="1" x14ac:dyDescent="0.2">
      <c r="A54" s="420"/>
      <c r="B54" s="421"/>
      <c r="C54" s="421"/>
      <c r="D54" s="421"/>
      <c r="E54" s="421"/>
      <c r="F54" s="34"/>
      <c r="G54" s="34"/>
      <c r="H54" s="39"/>
      <c r="I54" s="39"/>
    </row>
    <row r="55" spans="1:9" s="40" customFormat="1" ht="15" customHeight="1" x14ac:dyDescent="0.2">
      <c r="A55" s="46">
        <v>12</v>
      </c>
      <c r="B55" s="439" t="s">
        <v>176</v>
      </c>
      <c r="C55" s="440"/>
      <c r="D55" s="441"/>
      <c r="E55" s="50">
        <f>E43+E53</f>
        <v>0</v>
      </c>
      <c r="F55" s="34"/>
      <c r="G55" s="34"/>
      <c r="H55" s="39"/>
      <c r="I55" s="39"/>
    </row>
    <row r="56" spans="1:9" s="40" customFormat="1" ht="15" customHeight="1" x14ac:dyDescent="0.2">
      <c r="A56" s="420"/>
      <c r="B56" s="421"/>
      <c r="C56" s="421"/>
      <c r="D56" s="421"/>
      <c r="E56" s="421"/>
      <c r="F56" s="34"/>
      <c r="G56" s="34"/>
      <c r="H56" s="39"/>
      <c r="I56" s="39"/>
    </row>
    <row r="57" spans="1:9" s="40" customFormat="1" ht="15" customHeight="1" x14ac:dyDescent="0.2">
      <c r="A57" s="46">
        <v>13</v>
      </c>
      <c r="B57" s="439" t="s">
        <v>204</v>
      </c>
      <c r="C57" s="440"/>
      <c r="D57" s="441"/>
      <c r="E57" s="50">
        <f>E27-E55</f>
        <v>0</v>
      </c>
      <c r="F57" s="34"/>
      <c r="G57" s="52">
        <f>IF(OR('Cover Sheet'!C22="General Business",E11="",E17="",E29="",E33="",E34="",E35="",E49=""),0,1)</f>
        <v>0</v>
      </c>
      <c r="H57" s="39"/>
      <c r="I57" s="39"/>
    </row>
    <row r="58" spans="1:9" s="40" customFormat="1" ht="15" customHeight="1" x14ac:dyDescent="0.2">
      <c r="A58" s="420"/>
      <c r="B58" s="421"/>
      <c r="C58" s="421"/>
      <c r="D58" s="421"/>
      <c r="E58" s="421"/>
      <c r="F58" s="34"/>
      <c r="G58" s="34"/>
      <c r="H58" s="39"/>
      <c r="I58" s="39"/>
    </row>
    <row r="59" spans="1:9" s="40" customFormat="1" ht="15" customHeight="1" x14ac:dyDescent="0.2">
      <c r="A59" s="53"/>
      <c r="B59" s="54" t="s">
        <v>178</v>
      </c>
      <c r="C59" s="55"/>
      <c r="D59" s="55"/>
      <c r="E59" s="56"/>
      <c r="F59" s="34"/>
      <c r="G59" s="34"/>
      <c r="H59" s="39"/>
      <c r="I59" s="39"/>
    </row>
    <row r="60" spans="1:9" s="40" customFormat="1" ht="24.75" customHeight="1" x14ac:dyDescent="0.2">
      <c r="A60" s="57" t="s">
        <v>179</v>
      </c>
      <c r="B60" s="418" t="s">
        <v>180</v>
      </c>
      <c r="C60" s="418"/>
      <c r="D60" s="418"/>
      <c r="E60" s="419"/>
      <c r="F60" s="34"/>
      <c r="G60" s="34"/>
      <c r="H60" s="39"/>
      <c r="I60" s="39"/>
    </row>
    <row r="61" spans="1:9" s="40" customFormat="1" ht="54.6" customHeight="1" x14ac:dyDescent="0.2">
      <c r="A61" s="57" t="s">
        <v>181</v>
      </c>
      <c r="B61" s="418" t="s">
        <v>205</v>
      </c>
      <c r="C61" s="418"/>
      <c r="D61" s="418"/>
      <c r="E61" s="419"/>
      <c r="F61" s="34"/>
      <c r="G61" s="34"/>
      <c r="H61" s="39"/>
      <c r="I61" s="39"/>
    </row>
    <row r="62" spans="1:9" s="108" customFormat="1" ht="27" customHeight="1" x14ac:dyDescent="0.25">
      <c r="A62" s="57" t="s">
        <v>183</v>
      </c>
      <c r="B62" s="437" t="s">
        <v>184</v>
      </c>
      <c r="C62" s="437"/>
      <c r="D62" s="437"/>
      <c r="E62" s="438"/>
      <c r="F62" s="106"/>
      <c r="G62" s="106"/>
      <c r="H62" s="107"/>
      <c r="I62" s="107"/>
    </row>
    <row r="63" spans="1:9" s="40" customFormat="1" ht="12.75" x14ac:dyDescent="0.2">
      <c r="A63" s="109"/>
      <c r="B63" s="55"/>
      <c r="C63" s="55"/>
      <c r="D63" s="55"/>
      <c r="E63" s="56"/>
      <c r="F63" s="34"/>
      <c r="G63" s="34"/>
      <c r="H63" s="39"/>
      <c r="I63" s="39"/>
    </row>
    <row r="64" spans="1:9" s="28" customFormat="1" x14ac:dyDescent="0.25">
      <c r="A64" s="110"/>
      <c r="B64" s="110"/>
      <c r="C64" s="110"/>
      <c r="D64" s="110"/>
      <c r="E64" s="110"/>
      <c r="F64" s="31"/>
      <c r="G64" s="31"/>
    </row>
    <row r="65" spans="6:7" s="28" customFormat="1" x14ac:dyDescent="0.25">
      <c r="F65" s="31"/>
      <c r="G65" s="31"/>
    </row>
    <row r="66" spans="6:7" s="28" customFormat="1" hidden="1" x14ac:dyDescent="0.25">
      <c r="F66" s="31"/>
      <c r="G66" s="31"/>
    </row>
    <row r="67" spans="6:7" s="28" customFormat="1" hidden="1" x14ac:dyDescent="0.25">
      <c r="F67" s="31"/>
      <c r="G67" s="31"/>
    </row>
    <row r="68" spans="6:7" s="28" customFormat="1" hidden="1" x14ac:dyDescent="0.25">
      <c r="F68" s="31"/>
      <c r="G68" s="31"/>
    </row>
    <row r="69" spans="6:7" s="28" customFormat="1" hidden="1" x14ac:dyDescent="0.25">
      <c r="F69" s="31"/>
      <c r="G69" s="31"/>
    </row>
    <row r="70" spans="6:7" s="28" customFormat="1" hidden="1" x14ac:dyDescent="0.25">
      <c r="F70" s="31"/>
      <c r="G70" s="31"/>
    </row>
    <row r="71" spans="6:7" s="28" customFormat="1" hidden="1" x14ac:dyDescent="0.25">
      <c r="F71" s="31"/>
      <c r="G71" s="31"/>
    </row>
    <row r="72" spans="6:7" s="28" customFormat="1" hidden="1" x14ac:dyDescent="0.25">
      <c r="F72" s="31"/>
      <c r="G72" s="31"/>
    </row>
    <row r="73" spans="6:7" s="28" customFormat="1" hidden="1" x14ac:dyDescent="0.25">
      <c r="F73" s="31"/>
      <c r="G73" s="31"/>
    </row>
    <row r="74" spans="6:7" s="28" customFormat="1" hidden="1" x14ac:dyDescent="0.25">
      <c r="F74" s="31"/>
      <c r="G74" s="31"/>
    </row>
    <row r="75" spans="6:7" s="28" customFormat="1" hidden="1" x14ac:dyDescent="0.25">
      <c r="F75" s="31"/>
      <c r="G75" s="31"/>
    </row>
    <row r="76" spans="6:7" s="28" customFormat="1" hidden="1" x14ac:dyDescent="0.25">
      <c r="F76" s="31"/>
      <c r="G76" s="31"/>
    </row>
    <row r="77" spans="6:7" s="28" customFormat="1" hidden="1" x14ac:dyDescent="0.25">
      <c r="F77" s="31"/>
      <c r="G77" s="31"/>
    </row>
    <row r="78" spans="6:7" s="28" customFormat="1" hidden="1" x14ac:dyDescent="0.25">
      <c r="F78" s="31"/>
      <c r="G78" s="31"/>
    </row>
    <row r="79" spans="6:7" s="28" customFormat="1" hidden="1" x14ac:dyDescent="0.25">
      <c r="F79" s="31"/>
      <c r="G79" s="31"/>
    </row>
    <row r="80" spans="6:7" s="28" customFormat="1" hidden="1" x14ac:dyDescent="0.25">
      <c r="F80" s="31"/>
      <c r="G80" s="31"/>
    </row>
    <row r="81" hidden="1" x14ac:dyDescent="0.25"/>
    <row r="82" hidden="1" x14ac:dyDescent="0.25"/>
    <row r="83" hidden="1" x14ac:dyDescent="0.25"/>
    <row r="84" hidden="1" x14ac:dyDescent="0.25"/>
    <row r="85" hidden="1" x14ac:dyDescent="0.25"/>
    <row r="86" hidden="1" x14ac:dyDescent="0.25"/>
    <row r="87" hidden="1" x14ac:dyDescent="0.25"/>
    <row r="88" hidden="1" x14ac:dyDescent="0.25"/>
  </sheetData>
  <mergeCells count="54">
    <mergeCell ref="B11:D11"/>
    <mergeCell ref="C1:E1"/>
    <mergeCell ref="C2:E2"/>
    <mergeCell ref="C4:E4"/>
    <mergeCell ref="C5:E5"/>
    <mergeCell ref="A7:E7"/>
    <mergeCell ref="A24:E24"/>
    <mergeCell ref="B12:D12"/>
    <mergeCell ref="B13:D13"/>
    <mergeCell ref="B14:D14"/>
    <mergeCell ref="B15:D15"/>
    <mergeCell ref="A16:E16"/>
    <mergeCell ref="B17:D17"/>
    <mergeCell ref="B19:D19"/>
    <mergeCell ref="A20:E20"/>
    <mergeCell ref="B21:D21"/>
    <mergeCell ref="A22:E22"/>
    <mergeCell ref="B23:D23"/>
    <mergeCell ref="B37:D37"/>
    <mergeCell ref="B25:D25"/>
    <mergeCell ref="A26:E26"/>
    <mergeCell ref="B27:D27"/>
    <mergeCell ref="A28:E28"/>
    <mergeCell ref="B29:D29"/>
    <mergeCell ref="B30:D30"/>
    <mergeCell ref="B31:D31"/>
    <mergeCell ref="A32:E32"/>
    <mergeCell ref="B33:D33"/>
    <mergeCell ref="B34:D34"/>
    <mergeCell ref="B36:D36"/>
    <mergeCell ref="B49:D49"/>
    <mergeCell ref="B38:D38"/>
    <mergeCell ref="B39:D39"/>
    <mergeCell ref="B40:D40"/>
    <mergeCell ref="B41:D41"/>
    <mergeCell ref="A42:E42"/>
    <mergeCell ref="B43:D43"/>
    <mergeCell ref="A44:E44"/>
    <mergeCell ref="B45:D45"/>
    <mergeCell ref="A46:E46"/>
    <mergeCell ref="B47:D47"/>
    <mergeCell ref="B48:D48"/>
    <mergeCell ref="B62:E62"/>
    <mergeCell ref="B50:D50"/>
    <mergeCell ref="B51:D51"/>
    <mergeCell ref="B52:D52"/>
    <mergeCell ref="B53:D53"/>
    <mergeCell ref="A54:E54"/>
    <mergeCell ref="B55:D55"/>
    <mergeCell ref="A56:E56"/>
    <mergeCell ref="B57:D57"/>
    <mergeCell ref="A58:E58"/>
    <mergeCell ref="B60:E60"/>
    <mergeCell ref="B61:E61"/>
  </mergeCells>
  <conditionalFormatting sqref="E57">
    <cfRule type="expression" dxfId="5" priority="1">
      <formula>$G$57=0</formula>
    </cfRule>
  </conditionalFormatting>
  <dataValidations count="1">
    <dataValidation type="decimal" allowBlank="1" showInputMessage="1" showErrorMessage="1" error="Please input a numerical value." sqref="E33:E40 E25 E29:E30 E47:E52 E11:E14 E17:E18">
      <formula1>-1E+26</formula1>
      <formula2>1E+30</formula2>
    </dataValidation>
  </dataValidations>
  <pageMargins left="0.70866141732283472" right="0.70866141732283472" top="0.55118110236220474" bottom="0.55118110236220474" header="0.31496062992125984" footer="0.31496062992125984"/>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iconSet" priority="5" id="{DEEBFB46-9CE3-4F11-8449-6237A7E9160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G29</xm:sqref>
        </x14:conditionalFormatting>
        <x14:conditionalFormatting xmlns:xm="http://schemas.microsoft.com/office/excel/2006/main">
          <x14:cfRule type="iconSet" priority="4" id="{596938BC-3218-442A-BC70-1867B9C76951}">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G30</xm:sqref>
        </x14:conditionalFormatting>
        <x14:conditionalFormatting xmlns:xm="http://schemas.microsoft.com/office/excel/2006/main">
          <x14:cfRule type="iconSet" priority="3" id="{08F815D7-4CA6-43BD-BECD-62FE781F338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G25</xm:sqref>
        </x14:conditionalFormatting>
        <x14:conditionalFormatting xmlns:xm="http://schemas.microsoft.com/office/excel/2006/main">
          <x14:cfRule type="iconSet" priority="2" id="{90839FFF-34BF-4120-A774-A0B7AE7A7EFB}">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6" id="{61D8F81F-5FD7-4058-9604-258B32EDB7FF}">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G49</xm:sqref>
        </x14:conditionalFormatting>
        <x14:conditionalFormatting xmlns:xm="http://schemas.microsoft.com/office/excel/2006/main">
          <x14:cfRule type="iconSet" priority="7" id="{F4CEEE8C-30C8-4EB1-BEB1-B761756B8CC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G33:G40</xm:sqref>
        </x14:conditionalFormatting>
        <x14:conditionalFormatting xmlns:xm="http://schemas.microsoft.com/office/excel/2006/main">
          <x14:cfRule type="iconSet" priority="8" id="{A21FB53A-F069-4FD8-95A4-635B18DF463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54"/>
  <sheetViews>
    <sheetView workbookViewId="0">
      <selection activeCell="A9" sqref="A9"/>
    </sheetView>
  </sheetViews>
  <sheetFormatPr defaultRowHeight="15" x14ac:dyDescent="0.25"/>
  <cols>
    <col min="1" max="1" width="79.7109375" bestFit="1" customWidth="1"/>
    <col min="2" max="2" width="18.28515625" customWidth="1"/>
  </cols>
  <sheetData>
    <row r="2" spans="1:2" x14ac:dyDescent="0.25">
      <c r="A2" s="436" t="s">
        <v>206</v>
      </c>
      <c r="B2" s="436"/>
    </row>
    <row r="3" spans="1:2" x14ac:dyDescent="0.25">
      <c r="A3" s="76"/>
      <c r="B3" s="76"/>
    </row>
    <row r="4" spans="1:2" x14ac:dyDescent="0.25">
      <c r="A4" s="77" t="s">
        <v>192</v>
      </c>
      <c r="B4" s="78" t="s">
        <v>139</v>
      </c>
    </row>
    <row r="5" spans="1:2" x14ac:dyDescent="0.25">
      <c r="A5" s="79" t="s">
        <v>141</v>
      </c>
      <c r="B5" s="78" t="s">
        <v>193</v>
      </c>
    </row>
    <row r="6" spans="1:2" x14ac:dyDescent="0.25">
      <c r="A6" s="80" t="s">
        <v>142</v>
      </c>
      <c r="B6" s="81">
        <f>IF('Cover Sheet'!$C$29="",0,ANST08!E11/'Cover Sheet'!$C$29)</f>
        <v>0</v>
      </c>
    </row>
    <row r="7" spans="1:2" x14ac:dyDescent="0.25">
      <c r="A7" s="82" t="s">
        <v>143</v>
      </c>
      <c r="B7" s="81">
        <f>IF('Cover Sheet'!$C$29="",0,ANST08!E12/'Cover Sheet'!$C$29)</f>
        <v>0</v>
      </c>
    </row>
    <row r="8" spans="1:2" x14ac:dyDescent="0.25">
      <c r="A8" s="82" t="s">
        <v>207</v>
      </c>
      <c r="B8" s="81">
        <f>IF('Cover Sheet'!$C$29="",0,ANST08!E13/'Cover Sheet'!$C$29)</f>
        <v>0</v>
      </c>
    </row>
    <row r="9" spans="1:2" x14ac:dyDescent="0.25">
      <c r="A9" s="82" t="s">
        <v>208</v>
      </c>
      <c r="B9" s="81">
        <f>IF('Cover Sheet'!$C$29="",0,ANST08!E14/'Cover Sheet'!$C$29)</f>
        <v>0</v>
      </c>
    </row>
    <row r="10" spans="1:2" x14ac:dyDescent="0.25">
      <c r="A10" s="77" t="s">
        <v>146</v>
      </c>
      <c r="B10" s="84">
        <f>B6+B7</f>
        <v>0</v>
      </c>
    </row>
    <row r="11" spans="1:2" x14ac:dyDescent="0.25">
      <c r="A11" s="80"/>
      <c r="B11" s="81"/>
    </row>
    <row r="12" spans="1:2" x14ac:dyDescent="0.25">
      <c r="A12" s="80" t="s">
        <v>147</v>
      </c>
      <c r="B12" s="81">
        <f>IF('Cover Sheet'!$C$29="",0,ANST08!E17/'Cover Sheet'!$C$29)</f>
        <v>0</v>
      </c>
    </row>
    <row r="13" spans="1:2" x14ac:dyDescent="0.25">
      <c r="A13" s="82" t="s">
        <v>209</v>
      </c>
      <c r="B13" s="81">
        <f>IF('Cover Sheet'!$C$29="",0,ANST08!E18/'Cover Sheet'!$C$29)</f>
        <v>0</v>
      </c>
    </row>
    <row r="14" spans="1:2" x14ac:dyDescent="0.25">
      <c r="A14" s="82" t="s">
        <v>149</v>
      </c>
      <c r="B14" s="81">
        <f>B13+B12</f>
        <v>0</v>
      </c>
    </row>
    <row r="15" spans="1:2" x14ac:dyDescent="0.25">
      <c r="A15" s="82"/>
      <c r="B15" s="81"/>
    </row>
    <row r="16" spans="1:2" x14ac:dyDescent="0.25">
      <c r="A16" s="77" t="s">
        <v>150</v>
      </c>
      <c r="B16" s="85">
        <f>B10+B14</f>
        <v>0</v>
      </c>
    </row>
    <row r="17" spans="1:2" x14ac:dyDescent="0.25">
      <c r="A17" s="80"/>
      <c r="B17" s="81"/>
    </row>
    <row r="18" spans="1:2" x14ac:dyDescent="0.25">
      <c r="A18" s="77" t="s">
        <v>151</v>
      </c>
      <c r="B18" s="85">
        <f>SUM(B6,B12)</f>
        <v>0</v>
      </c>
    </row>
    <row r="19" spans="1:2" x14ac:dyDescent="0.25">
      <c r="A19" s="80"/>
      <c r="B19" s="81"/>
    </row>
    <row r="20" spans="1:2" x14ac:dyDescent="0.25">
      <c r="A20" s="80" t="s">
        <v>152</v>
      </c>
      <c r="B20" s="81">
        <f>IF('Cover Sheet'!$C$29="",0,ANST08!E25/'Cover Sheet'!$C$29)</f>
        <v>0</v>
      </c>
    </row>
    <row r="21" spans="1:2" x14ac:dyDescent="0.25">
      <c r="A21" s="80"/>
      <c r="B21" s="81"/>
    </row>
    <row r="22" spans="1:2" x14ac:dyDescent="0.25">
      <c r="A22" s="77" t="s">
        <v>153</v>
      </c>
      <c r="B22" s="85">
        <f>SUM(B16,B20)</f>
        <v>0</v>
      </c>
    </row>
    <row r="23" spans="1:2" x14ac:dyDescent="0.25">
      <c r="A23" s="80"/>
      <c r="B23" s="81"/>
    </row>
    <row r="24" spans="1:2" x14ac:dyDescent="0.25">
      <c r="A24" s="80" t="s">
        <v>199</v>
      </c>
      <c r="B24" s="81">
        <f>IF('Cover Sheet'!$C$29="",0,ANST08!E29/'Cover Sheet'!$C$29)</f>
        <v>0</v>
      </c>
    </row>
    <row r="25" spans="1:2" x14ac:dyDescent="0.25">
      <c r="A25" s="80" t="s">
        <v>194</v>
      </c>
      <c r="B25" s="81">
        <f>IF('Cover Sheet'!$C$29="",0,ANST08!E30/'Cover Sheet'!$C$29)</f>
        <v>0</v>
      </c>
    </row>
    <row r="26" spans="1:2" x14ac:dyDescent="0.25">
      <c r="A26" s="77" t="s">
        <v>156</v>
      </c>
      <c r="B26" s="85">
        <f>SUM(B24:B25)</f>
        <v>0</v>
      </c>
    </row>
    <row r="27" spans="1:2" x14ac:dyDescent="0.25">
      <c r="A27" s="80"/>
      <c r="B27" s="81"/>
    </row>
    <row r="28" spans="1:2" x14ac:dyDescent="0.25">
      <c r="A28" s="80" t="s">
        <v>200</v>
      </c>
      <c r="B28" s="81">
        <f>IF('Cover Sheet'!$C$29="",0,ANST08!E33/'Cover Sheet'!$C$29)</f>
        <v>0</v>
      </c>
    </row>
    <row r="29" spans="1:2" x14ac:dyDescent="0.25">
      <c r="A29" s="80" t="s">
        <v>157</v>
      </c>
      <c r="B29" s="81">
        <f>IF('Cover Sheet'!$C$29="",0,ANST08!E34/'Cover Sheet'!$C$29)</f>
        <v>0</v>
      </c>
    </row>
    <row r="30" spans="1:2" x14ac:dyDescent="0.25">
      <c r="A30" s="80" t="s">
        <v>158</v>
      </c>
      <c r="B30" s="81">
        <f>IF('Cover Sheet'!$C$29="",0,ANST08!E35/'Cover Sheet'!$C$29)</f>
        <v>0</v>
      </c>
    </row>
    <row r="31" spans="1:2" x14ac:dyDescent="0.25">
      <c r="A31" s="80" t="s">
        <v>160</v>
      </c>
      <c r="B31" s="81">
        <f>IF('Cover Sheet'!$C$29="",0,ANST08!E36/'Cover Sheet'!$C$29)</f>
        <v>0</v>
      </c>
    </row>
    <row r="32" spans="1:2" x14ac:dyDescent="0.25">
      <c r="A32" s="80" t="s">
        <v>201</v>
      </c>
      <c r="B32" s="81">
        <f>IF('Cover Sheet'!$C$29="",0,ANST08!E37/'Cover Sheet'!$C$29)</f>
        <v>0</v>
      </c>
    </row>
    <row r="33" spans="1:2" x14ac:dyDescent="0.25">
      <c r="A33" s="80" t="s">
        <v>161</v>
      </c>
      <c r="B33" s="81">
        <f>IF('Cover Sheet'!$C$29="",0,ANST08!E38/'Cover Sheet'!$C$29)</f>
        <v>0</v>
      </c>
    </row>
    <row r="34" spans="1:2" x14ac:dyDescent="0.25">
      <c r="A34" s="80" t="s">
        <v>162</v>
      </c>
      <c r="B34" s="81">
        <f>IF('Cover Sheet'!$C$29="",0,ANST08!E39/'Cover Sheet'!$C$29)</f>
        <v>0</v>
      </c>
    </row>
    <row r="35" spans="1:2" x14ac:dyDescent="0.25">
      <c r="A35" s="80" t="s">
        <v>164</v>
      </c>
      <c r="B35" s="81">
        <f>IF('Cover Sheet'!$C$29="",0,ANST08!E40/'Cover Sheet'!$C$29)</f>
        <v>0</v>
      </c>
    </row>
    <row r="36" spans="1:2" x14ac:dyDescent="0.25">
      <c r="A36" s="79" t="s">
        <v>210</v>
      </c>
      <c r="B36" s="85">
        <f>SUM(B28:B35)</f>
        <v>0</v>
      </c>
    </row>
    <row r="37" spans="1:2" x14ac:dyDescent="0.25">
      <c r="A37" s="80"/>
      <c r="B37" s="81"/>
    </row>
    <row r="38" spans="1:2" x14ac:dyDescent="0.25">
      <c r="A38" s="77" t="s">
        <v>166</v>
      </c>
      <c r="B38" s="85">
        <f>SUM(B26,B36)</f>
        <v>0</v>
      </c>
    </row>
    <row r="39" spans="1:2" x14ac:dyDescent="0.25">
      <c r="A39" s="80"/>
      <c r="B39" s="81"/>
    </row>
    <row r="40" spans="1:2" x14ac:dyDescent="0.25">
      <c r="A40" s="77" t="s">
        <v>167</v>
      </c>
      <c r="B40" s="85">
        <f>SUM(B24,B28,B29,B30,B31)</f>
        <v>0</v>
      </c>
    </row>
    <row r="41" spans="1:2" x14ac:dyDescent="0.25">
      <c r="A41" s="80"/>
      <c r="B41" s="81"/>
    </row>
    <row r="42" spans="1:2" x14ac:dyDescent="0.25">
      <c r="A42" s="80" t="s">
        <v>168</v>
      </c>
      <c r="B42" s="81">
        <f>IF('Cover Sheet'!$C$29="",0,ANST08!E47/'Cover Sheet'!$C$29)</f>
        <v>0</v>
      </c>
    </row>
    <row r="43" spans="1:2" x14ac:dyDescent="0.25">
      <c r="A43" s="80" t="s">
        <v>169</v>
      </c>
      <c r="B43" s="81">
        <f>IF('Cover Sheet'!$C$29="",0,ANST08!E48/'Cover Sheet'!$C$29)</f>
        <v>0</v>
      </c>
    </row>
    <row r="44" spans="1:2" x14ac:dyDescent="0.25">
      <c r="A44" s="80" t="s">
        <v>170</v>
      </c>
      <c r="B44" s="81">
        <f>IF('Cover Sheet'!$C$29="",0,ANST08!E49/'Cover Sheet'!$C$29)</f>
        <v>0</v>
      </c>
    </row>
    <row r="45" spans="1:2" x14ac:dyDescent="0.25">
      <c r="A45" s="80" t="s">
        <v>172</v>
      </c>
      <c r="B45" s="81">
        <f>IF('Cover Sheet'!$C$29="",0,ANST08!E50/'Cover Sheet'!$C$29)</f>
        <v>0</v>
      </c>
    </row>
    <row r="46" spans="1:2" x14ac:dyDescent="0.25">
      <c r="A46" s="80" t="s">
        <v>195</v>
      </c>
      <c r="B46" s="81">
        <f>IF('Cover Sheet'!$C$29="",0,ANST08!E51/'Cover Sheet'!$C$29)</f>
        <v>0</v>
      </c>
    </row>
    <row r="47" spans="1:2" x14ac:dyDescent="0.25">
      <c r="A47" s="80" t="s">
        <v>174</v>
      </c>
      <c r="B47" s="81">
        <f>IF('Cover Sheet'!$C$29="",0,ANST08!E52/'Cover Sheet'!$C$29)</f>
        <v>0</v>
      </c>
    </row>
    <row r="48" spans="1:2" x14ac:dyDescent="0.25">
      <c r="A48" s="77" t="s">
        <v>175</v>
      </c>
      <c r="B48" s="85">
        <f>SUM(B42:B47)</f>
        <v>0</v>
      </c>
    </row>
    <row r="49" spans="1:2" x14ac:dyDescent="0.25">
      <c r="A49" s="80"/>
      <c r="B49" s="81"/>
    </row>
    <row r="50" spans="1:2" x14ac:dyDescent="0.25">
      <c r="A50" s="77" t="s">
        <v>176</v>
      </c>
      <c r="B50" s="85">
        <f>SUM(B38,B48)</f>
        <v>0</v>
      </c>
    </row>
    <row r="51" spans="1:2" x14ac:dyDescent="0.25">
      <c r="A51" s="80"/>
      <c r="B51" s="81"/>
    </row>
    <row r="52" spans="1:2" x14ac:dyDescent="0.25">
      <c r="A52" s="77" t="s">
        <v>196</v>
      </c>
      <c r="B52" s="85">
        <f>B22-B50</f>
        <v>0</v>
      </c>
    </row>
    <row r="53" spans="1:2" x14ac:dyDescent="0.25">
      <c r="A53" s="111"/>
      <c r="B53" s="81"/>
    </row>
    <row r="54" spans="1:2" x14ac:dyDescent="0.25">
      <c r="A54" s="112"/>
      <c r="B54" s="81"/>
    </row>
  </sheetData>
  <sheetProtection password="C037" sheet="1" objects="1" scenarios="1"/>
  <mergeCells count="1">
    <mergeCell ref="A2:B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30"/>
  <sheetViews>
    <sheetView zoomScaleNormal="100" workbookViewId="0">
      <selection activeCell="C6" sqref="C6"/>
    </sheetView>
  </sheetViews>
  <sheetFormatPr defaultColWidth="0" defaultRowHeight="15" customHeight="1" zeroHeight="1" x14ac:dyDescent="0.25"/>
  <cols>
    <col min="1" max="1" width="5.42578125" style="29" customWidth="1"/>
    <col min="2" max="2" width="38.28515625" style="29" customWidth="1"/>
    <col min="3" max="5" width="15.7109375" style="29" customWidth="1"/>
    <col min="6" max="6" width="2.5703125" style="29" customWidth="1"/>
    <col min="7" max="7" width="11.5703125" style="29" customWidth="1"/>
    <col min="8" max="8" width="2.7109375" style="114" customWidth="1"/>
    <col min="9" max="16379" width="9.140625" style="29" hidden="1"/>
    <col min="16380" max="16384" width="20.140625" style="29" hidden="1"/>
  </cols>
  <sheetData>
    <row r="1" spans="1:7" x14ac:dyDescent="0.25">
      <c r="A1" s="25" t="s">
        <v>0</v>
      </c>
      <c r="B1" s="113"/>
      <c r="C1" s="360" t="str">
        <f>IF('Cover Sheet'!C15="","",'Cover Sheet'!C15)</f>
        <v/>
      </c>
      <c r="D1" s="360"/>
      <c r="E1" s="360"/>
      <c r="F1" s="28"/>
      <c r="G1" s="28"/>
    </row>
    <row r="2" spans="1:7" x14ac:dyDescent="0.25">
      <c r="A2" s="25" t="s">
        <v>2</v>
      </c>
      <c r="B2" s="113"/>
      <c r="C2" s="432" t="str">
        <f>IF('Cover Sheet'!C22="","",'Cover Sheet'!$C$22)</f>
        <v/>
      </c>
      <c r="D2" s="433"/>
      <c r="E2" s="434"/>
      <c r="F2" s="28"/>
      <c r="G2" s="28"/>
    </row>
    <row r="3" spans="1:7" x14ac:dyDescent="0.25">
      <c r="A3" s="25" t="s">
        <v>3</v>
      </c>
      <c r="B3" s="113"/>
      <c r="C3" s="334" t="str">
        <f>IF('Cover Sheet'!C25="","",'Cover Sheet'!C25)</f>
        <v/>
      </c>
      <c r="D3" s="1" t="s">
        <v>4</v>
      </c>
      <c r="E3" s="334" t="str">
        <f>IF('Cover Sheet'!C26="","",'Cover Sheet'!C26)</f>
        <v/>
      </c>
      <c r="F3" s="28"/>
      <c r="G3" s="28"/>
    </row>
    <row r="4" spans="1:7" x14ac:dyDescent="0.25">
      <c r="A4" s="25" t="s">
        <v>5</v>
      </c>
      <c r="B4" s="113"/>
      <c r="C4" s="348" t="s">
        <v>33</v>
      </c>
      <c r="D4" s="348"/>
      <c r="E4" s="348"/>
      <c r="F4" s="28"/>
      <c r="G4" s="28"/>
    </row>
    <row r="5" spans="1:7" x14ac:dyDescent="0.25">
      <c r="A5" s="25" t="s">
        <v>6</v>
      </c>
      <c r="B5" s="113"/>
      <c r="C5" s="348" t="s">
        <v>237</v>
      </c>
      <c r="D5" s="348"/>
      <c r="E5" s="348"/>
      <c r="F5" s="28"/>
      <c r="G5" s="28"/>
    </row>
    <row r="6" spans="1:7" x14ac:dyDescent="0.25">
      <c r="B6" s="28"/>
      <c r="C6" s="28"/>
      <c r="D6" s="28"/>
      <c r="E6" s="28"/>
      <c r="F6" s="28"/>
      <c r="G6" s="28"/>
    </row>
    <row r="7" spans="1:7" x14ac:dyDescent="0.25">
      <c r="A7" s="435" t="s">
        <v>211</v>
      </c>
      <c r="B7" s="435"/>
      <c r="C7" s="435"/>
      <c r="D7" s="435"/>
      <c r="E7" s="435"/>
      <c r="F7" s="28"/>
      <c r="G7" s="28"/>
    </row>
    <row r="8" spans="1:7" x14ac:dyDescent="0.25">
      <c r="A8" s="33"/>
      <c r="B8" s="33"/>
      <c r="C8" s="33"/>
      <c r="D8" s="33"/>
      <c r="F8" s="28"/>
      <c r="G8" s="28"/>
    </row>
    <row r="9" spans="1:7" x14ac:dyDescent="0.25">
      <c r="A9" s="33"/>
      <c r="B9" s="33"/>
      <c r="C9" s="33"/>
      <c r="D9" s="33"/>
      <c r="E9" s="37" t="s">
        <v>139</v>
      </c>
      <c r="G9" s="38" t="s">
        <v>140</v>
      </c>
    </row>
    <row r="10" spans="1:7" x14ac:dyDescent="0.25">
      <c r="A10" s="115"/>
      <c r="B10" s="442" t="s">
        <v>141</v>
      </c>
      <c r="C10" s="443"/>
      <c r="D10" s="444"/>
      <c r="E10" s="45" t="str">
        <f>IF('Cover Sheet'!C28="","",'Cover Sheet'!C28)</f>
        <v/>
      </c>
      <c r="G10" s="28"/>
    </row>
    <row r="11" spans="1:7" ht="15.75" customHeight="1" x14ac:dyDescent="0.25">
      <c r="A11" s="116">
        <v>1</v>
      </c>
      <c r="B11" s="445" t="s">
        <v>212</v>
      </c>
      <c r="C11" s="445"/>
      <c r="D11" s="445"/>
      <c r="E11" s="338">
        <f>ANST07!E58</f>
        <v>0</v>
      </c>
      <c r="G11" s="28"/>
    </row>
    <row r="12" spans="1:7" x14ac:dyDescent="0.25">
      <c r="B12" s="421"/>
      <c r="C12" s="421"/>
      <c r="D12" s="421"/>
      <c r="E12" s="117"/>
      <c r="G12" s="28"/>
    </row>
    <row r="13" spans="1:7" x14ac:dyDescent="0.25">
      <c r="A13" s="116">
        <f>A11+1</f>
        <v>2</v>
      </c>
      <c r="B13" s="445" t="s">
        <v>204</v>
      </c>
      <c r="C13" s="445"/>
      <c r="D13" s="445"/>
      <c r="E13" s="339">
        <f>ANST08!E57</f>
        <v>0</v>
      </c>
      <c r="G13" s="28"/>
    </row>
    <row r="14" spans="1:7" x14ac:dyDescent="0.25">
      <c r="A14" s="115"/>
      <c r="B14" s="421"/>
      <c r="C14" s="421"/>
      <c r="D14" s="421"/>
      <c r="E14" s="117"/>
      <c r="G14" s="28"/>
    </row>
    <row r="15" spans="1:7" x14ac:dyDescent="0.25">
      <c r="A15" s="116">
        <f>A13+1</f>
        <v>3</v>
      </c>
      <c r="B15" s="445" t="s">
        <v>213</v>
      </c>
      <c r="C15" s="445"/>
      <c r="D15" s="445"/>
      <c r="E15" s="50">
        <f>IF('Cover Sheet'!C22="General Business",ANST09!E11,IF('Cover Sheet'!C22="Long Term Business",ANST09!E13,(ANST09!E11+ANST09!E13)))</f>
        <v>0</v>
      </c>
      <c r="G15" s="28"/>
    </row>
    <row r="16" spans="1:7" x14ac:dyDescent="0.25">
      <c r="A16" s="115"/>
      <c r="B16" s="421"/>
      <c r="C16" s="421"/>
      <c r="D16" s="421"/>
      <c r="E16" s="118"/>
    </row>
    <row r="17" spans="1:7" ht="15.75" x14ac:dyDescent="0.25">
      <c r="A17" s="116">
        <f>A15+1</f>
        <v>4</v>
      </c>
      <c r="B17" s="446" t="s">
        <v>214</v>
      </c>
      <c r="C17" s="447"/>
      <c r="D17" s="448"/>
      <c r="E17" s="47"/>
      <c r="G17" s="119">
        <f t="shared" ref="G17:G20" si="0">IF(E17="",0,1)</f>
        <v>0</v>
      </c>
    </row>
    <row r="18" spans="1:7" ht="15.75" x14ac:dyDescent="0.25">
      <c r="A18" s="116">
        <f>A17+1</f>
        <v>5</v>
      </c>
      <c r="B18" s="445" t="s">
        <v>215</v>
      </c>
      <c r="C18" s="445"/>
      <c r="D18" s="445"/>
      <c r="E18" s="47"/>
      <c r="G18" s="119">
        <f t="shared" si="0"/>
        <v>0</v>
      </c>
    </row>
    <row r="19" spans="1:7" ht="15.75" x14ac:dyDescent="0.25">
      <c r="A19" s="116">
        <f t="shared" ref="A19:A20" si="1">A18+1</f>
        <v>6</v>
      </c>
      <c r="B19" s="445" t="s">
        <v>216</v>
      </c>
      <c r="C19" s="445"/>
      <c r="D19" s="445"/>
      <c r="E19" s="47"/>
      <c r="G19" s="119">
        <f t="shared" si="0"/>
        <v>0</v>
      </c>
    </row>
    <row r="20" spans="1:7" ht="15.75" x14ac:dyDescent="0.25">
      <c r="A20" s="116">
        <f t="shared" si="1"/>
        <v>7</v>
      </c>
      <c r="B20" s="445" t="s">
        <v>217</v>
      </c>
      <c r="C20" s="445"/>
      <c r="D20" s="445"/>
      <c r="E20" s="47"/>
      <c r="G20" s="119">
        <f t="shared" si="0"/>
        <v>0</v>
      </c>
    </row>
    <row r="21" spans="1:7" x14ac:dyDescent="0.25">
      <c r="A21" s="115"/>
      <c r="B21" s="420"/>
      <c r="C21" s="421"/>
      <c r="D21" s="421"/>
      <c r="E21" s="428"/>
    </row>
    <row r="22" spans="1:7" x14ac:dyDescent="0.25">
      <c r="A22" s="116">
        <f>A20+1</f>
        <v>8</v>
      </c>
      <c r="B22" s="445" t="s">
        <v>218</v>
      </c>
      <c r="C22" s="445"/>
      <c r="D22" s="445"/>
      <c r="E22" s="120">
        <f>SUM(E15:E20)</f>
        <v>0</v>
      </c>
      <c r="G22" s="28"/>
    </row>
    <row r="23" spans="1:7" ht="15.75" x14ac:dyDescent="0.25">
      <c r="A23" s="116">
        <f>A22+1</f>
        <v>9</v>
      </c>
      <c r="B23" s="445" t="s">
        <v>219</v>
      </c>
      <c r="C23" s="445"/>
      <c r="D23" s="445"/>
      <c r="E23" s="121"/>
      <c r="G23" s="119">
        <f t="shared" ref="G23" si="2">IF(E23="",0,1)</f>
        <v>0</v>
      </c>
    </row>
    <row r="24" spans="1:7" x14ac:dyDescent="0.25">
      <c r="A24" s="116">
        <f>A23+1</f>
        <v>10</v>
      </c>
      <c r="B24" s="445" t="s">
        <v>220</v>
      </c>
      <c r="C24" s="445"/>
      <c r="D24" s="445"/>
      <c r="E24" s="50">
        <f>E22+E23</f>
        <v>0</v>
      </c>
      <c r="G24" s="28"/>
    </row>
    <row r="25" spans="1:7" x14ac:dyDescent="0.25">
      <c r="F25" s="28"/>
      <c r="G25" s="28"/>
    </row>
    <row r="26" spans="1:7" x14ac:dyDescent="0.25">
      <c r="A26" s="53"/>
      <c r="B26" s="337" t="s">
        <v>178</v>
      </c>
      <c r="C26" s="335"/>
      <c r="D26" s="335"/>
      <c r="E26" s="336"/>
      <c r="F26" s="28"/>
      <c r="G26" s="28"/>
    </row>
    <row r="27" spans="1:7" ht="26.25" customHeight="1" x14ac:dyDescent="0.25">
      <c r="A27" s="57" t="s">
        <v>179</v>
      </c>
      <c r="B27" s="418" t="s">
        <v>221</v>
      </c>
      <c r="C27" s="418"/>
      <c r="D27" s="418"/>
      <c r="E27" s="419"/>
      <c r="F27" s="28"/>
      <c r="G27" s="28"/>
    </row>
    <row r="28" spans="1:7" x14ac:dyDescent="0.25">
      <c r="A28" s="28"/>
      <c r="B28" s="28"/>
      <c r="C28" s="28"/>
      <c r="D28" s="28"/>
      <c r="E28" s="28"/>
      <c r="F28" s="28"/>
      <c r="G28" s="28"/>
    </row>
    <row r="29" spans="1:7" x14ac:dyDescent="0.25">
      <c r="A29" s="28"/>
      <c r="B29" s="28"/>
      <c r="C29" s="28"/>
      <c r="D29" s="28"/>
      <c r="E29" s="28"/>
      <c r="F29" s="28"/>
      <c r="G29" s="28"/>
    </row>
    <row r="30" spans="1:7" x14ac:dyDescent="0.25">
      <c r="A30" s="28"/>
      <c r="B30" s="28"/>
      <c r="C30" s="28"/>
      <c r="D30" s="28"/>
      <c r="E30" s="28"/>
      <c r="F30" s="28"/>
      <c r="G30" s="28"/>
    </row>
  </sheetData>
  <mergeCells count="21">
    <mergeCell ref="B23:D23"/>
    <mergeCell ref="B24:D24"/>
    <mergeCell ref="B27:E27"/>
    <mergeCell ref="B17:D17"/>
    <mergeCell ref="B18:D18"/>
    <mergeCell ref="B19:D19"/>
    <mergeCell ref="B20:D20"/>
    <mergeCell ref="B21:E21"/>
    <mergeCell ref="B22:D22"/>
    <mergeCell ref="B16:D16"/>
    <mergeCell ref="C1:E1"/>
    <mergeCell ref="C2:E2"/>
    <mergeCell ref="C4:E4"/>
    <mergeCell ref="C5:E5"/>
    <mergeCell ref="A7:E7"/>
    <mergeCell ref="B10:D10"/>
    <mergeCell ref="B11:D11"/>
    <mergeCell ref="B12:D12"/>
    <mergeCell ref="B13:D13"/>
    <mergeCell ref="B14:D14"/>
    <mergeCell ref="B15:D15"/>
  </mergeCells>
  <dataValidations count="1">
    <dataValidation type="decimal" allowBlank="1" showInputMessage="1" showErrorMessage="1" error="Please input a numerical value." sqref="E17:E20 E23">
      <formula1>-1E+26</formula1>
      <formula2>1E+30</formula2>
    </dataValidation>
  </dataValidations>
  <pageMargins left="0.7" right="0.7" top="0.75" bottom="0.75" header="0.3" footer="0.3"/>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expression" priority="10" id="{C18FBB1D-7570-42C9-A2E6-24558755495C}">
            <xm:f>ANST07!$G$58=0</xm:f>
            <x14:dxf>
              <font>
                <color rgb="FFFF0000"/>
              </font>
              <fill>
                <patternFill>
                  <bgColor rgb="FFFF0000"/>
                </patternFill>
              </fill>
            </x14:dxf>
          </x14:cfRule>
          <xm:sqref>E11</xm:sqref>
        </x14:conditionalFormatting>
        <x14:conditionalFormatting xmlns:xm="http://schemas.microsoft.com/office/excel/2006/main">
          <x14:cfRule type="expression" priority="9" id="{0F7F02C6-D504-4A24-9F18-CDFDFDE07048}">
            <xm:f>ANST08!$G$57=0</xm:f>
            <x14:dxf>
              <font>
                <color rgb="FFFF0000"/>
              </font>
              <fill>
                <patternFill>
                  <bgColor rgb="FFFF0000"/>
                </patternFill>
              </fill>
            </x14:dxf>
          </x14:cfRule>
          <xm:sqref>E13</xm:sqref>
        </x14:conditionalFormatting>
        <x14:conditionalFormatting xmlns:xm="http://schemas.microsoft.com/office/excel/2006/main">
          <x14:cfRule type="expression" priority="7" id="{9D2DFF23-13CC-4350-A514-DBBE8A26AF15}">
            <xm:f>OR(AND('Cover Sheet'!$C$22="General Business",ANST07!$G$58=0),AND('Cover Sheet'!$C$22="Long Term Business",ANST08!$G$57=0),AND('Cover Sheet'!$C$22="Composite",OR(ANST07!$G$58=0,ANST08!$G$57=0)))</xm:f>
            <x14:dxf>
              <font>
                <color rgb="FFFF0000"/>
              </font>
              <fill>
                <patternFill>
                  <bgColor rgb="FFFF0000"/>
                </patternFill>
              </fill>
            </x14:dxf>
          </x14:cfRule>
          <xm:sqref>E15</xm:sqref>
        </x14:conditionalFormatting>
        <x14:conditionalFormatting xmlns:xm="http://schemas.microsoft.com/office/excel/2006/main">
          <x14:cfRule type="expression" priority="6" id="{AE73360B-E0D6-45E1-B283-61631B2F35A8}">
            <xm:f>OR(AND('Cover Sheet'!$C$22="General Business",ANST07!$G$58=0),AND('Cover Sheet'!$C$22="Long Term Business",ANST08!$G$57=0),AND('Cover Sheet'!$C$22="Composite",OR(ANST07!$G$58=0,ANST08!$G$57=0)),OR($G$17=0,$G$18=0,$G$19=0,$G$20=0))</xm:f>
            <x14:dxf>
              <font>
                <color rgb="FFFF0000"/>
              </font>
              <fill>
                <patternFill>
                  <bgColor rgb="FFFF0000"/>
                </patternFill>
              </fill>
            </x14:dxf>
          </x14:cfRule>
          <xm:sqref>E22</xm:sqref>
        </x14:conditionalFormatting>
        <x14:conditionalFormatting xmlns:xm="http://schemas.microsoft.com/office/excel/2006/main">
          <x14:cfRule type="expression" priority="5" id="{C731ED99-4003-48C6-BD63-E6C160F10AD9}">
            <xm:f>OR(AND('Cover Sheet'!$C$22="General Business",ANST07!$G$58=0),AND('Cover Sheet'!$C$22="Long Term Business",ANST08!$G$57=0),AND('Cover Sheet'!$C$22="Composite",OR(ANST07!$G$58=0,ANST08!$G$57=0)),OR($G$17=0,$G$18=0,$G$19=0,$G$20=0,$G$23=0))</xm:f>
            <x14:dxf>
              <font>
                <color rgb="FFFF0000"/>
              </font>
              <fill>
                <patternFill>
                  <bgColor rgb="FFFF0000"/>
                </patternFill>
              </fill>
            </x14:dxf>
          </x14:cfRule>
          <xm:sqref>E24</xm:sqref>
        </x14:conditionalFormatting>
        <x14:conditionalFormatting xmlns:xm="http://schemas.microsoft.com/office/excel/2006/main">
          <x14:cfRule type="iconSet" priority="3" id="{AC0B9096-4042-4980-9163-1D9542C16DC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2" id="{4D66065E-8C4F-42F5-9100-02F82161461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G18:G20</xm:sqref>
        </x14:conditionalFormatting>
        <x14:conditionalFormatting xmlns:xm="http://schemas.microsoft.com/office/excel/2006/main">
          <x14:cfRule type="iconSet" priority="1" id="{83E1CC8E-EA44-45F2-9C46-CFA8267DE47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5" sqref="A35"/>
    </sheetView>
  </sheetViews>
  <sheetFormatPr defaultRowHeight="15" x14ac:dyDescent="0.25"/>
  <cols>
    <col min="1" max="1" width="15.140625" style="29" bestFit="1" customWidth="1"/>
    <col min="2" max="16384" width="9.140625" style="29"/>
  </cols>
  <sheetData>
    <row r="1" spans="1:1" x14ac:dyDescent="0.25">
      <c r="A1" s="162" t="s">
        <v>51</v>
      </c>
    </row>
    <row r="2" spans="1:1" x14ac:dyDescent="0.25">
      <c r="A2" s="162" t="s">
        <v>52</v>
      </c>
    </row>
    <row r="3" spans="1:1" x14ac:dyDescent="0.25">
      <c r="A3" s="162" t="s">
        <v>53</v>
      </c>
    </row>
    <row r="4" spans="1:1" x14ac:dyDescent="0.25">
      <c r="A4" s="162" t="s">
        <v>54</v>
      </c>
    </row>
    <row r="5" spans="1:1" x14ac:dyDescent="0.25">
      <c r="A5" s="162" t="s">
        <v>56</v>
      </c>
    </row>
    <row r="6" spans="1:1" x14ac:dyDescent="0.25">
      <c r="A6" s="162" t="s">
        <v>57</v>
      </c>
    </row>
    <row r="7" spans="1:1" x14ac:dyDescent="0.25">
      <c r="A7" s="162" t="s">
        <v>117</v>
      </c>
    </row>
  </sheetData>
  <sheetProtection password="C037"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8"/>
  <sheetViews>
    <sheetView zoomScaleNormal="100" workbookViewId="0">
      <selection activeCell="E33" sqref="E33"/>
    </sheetView>
  </sheetViews>
  <sheetFormatPr defaultRowHeight="12.75" x14ac:dyDescent="0.2"/>
  <cols>
    <col min="1" max="1" width="79.7109375" style="126" bestFit="1" customWidth="1"/>
    <col min="2" max="2" width="18.28515625" style="127" customWidth="1"/>
    <col min="3" max="256" width="9.140625" style="76"/>
    <col min="257" max="257" width="79.7109375" style="76" bestFit="1" customWidth="1"/>
    <col min="258" max="258" width="18.28515625" style="76" customWidth="1"/>
    <col min="259" max="512" width="9.140625" style="76"/>
    <col min="513" max="513" width="79.7109375" style="76" bestFit="1" customWidth="1"/>
    <col min="514" max="514" width="18.28515625" style="76" customWidth="1"/>
    <col min="515" max="768" width="9.140625" style="76"/>
    <col min="769" max="769" width="79.7109375" style="76" bestFit="1" customWidth="1"/>
    <col min="770" max="770" width="18.28515625" style="76" customWidth="1"/>
    <col min="771" max="1024" width="9.140625" style="76"/>
    <col min="1025" max="1025" width="79.7109375" style="76" bestFit="1" customWidth="1"/>
    <col min="1026" max="1026" width="18.28515625" style="76" customWidth="1"/>
    <col min="1027" max="1280" width="9.140625" style="76"/>
    <col min="1281" max="1281" width="79.7109375" style="76" bestFit="1" customWidth="1"/>
    <col min="1282" max="1282" width="18.28515625" style="76" customWidth="1"/>
    <col min="1283" max="1536" width="9.140625" style="76"/>
    <col min="1537" max="1537" width="79.7109375" style="76" bestFit="1" customWidth="1"/>
    <col min="1538" max="1538" width="18.28515625" style="76" customWidth="1"/>
    <col min="1539" max="1792" width="9.140625" style="76"/>
    <col min="1793" max="1793" width="79.7109375" style="76" bestFit="1" customWidth="1"/>
    <col min="1794" max="1794" width="18.28515625" style="76" customWidth="1"/>
    <col min="1795" max="2048" width="9.140625" style="76"/>
    <col min="2049" max="2049" width="79.7109375" style="76" bestFit="1" customWidth="1"/>
    <col min="2050" max="2050" width="18.28515625" style="76" customWidth="1"/>
    <col min="2051" max="2304" width="9.140625" style="76"/>
    <col min="2305" max="2305" width="79.7109375" style="76" bestFit="1" customWidth="1"/>
    <col min="2306" max="2306" width="18.28515625" style="76" customWidth="1"/>
    <col min="2307" max="2560" width="9.140625" style="76"/>
    <col min="2561" max="2561" width="79.7109375" style="76" bestFit="1" customWidth="1"/>
    <col min="2562" max="2562" width="18.28515625" style="76" customWidth="1"/>
    <col min="2563" max="2816" width="9.140625" style="76"/>
    <col min="2817" max="2817" width="79.7109375" style="76" bestFit="1" customWidth="1"/>
    <col min="2818" max="2818" width="18.28515625" style="76" customWidth="1"/>
    <col min="2819" max="3072" width="9.140625" style="76"/>
    <col min="3073" max="3073" width="79.7109375" style="76" bestFit="1" customWidth="1"/>
    <col min="3074" max="3074" width="18.28515625" style="76" customWidth="1"/>
    <col min="3075" max="3328" width="9.140625" style="76"/>
    <col min="3329" max="3329" width="79.7109375" style="76" bestFit="1" customWidth="1"/>
    <col min="3330" max="3330" width="18.28515625" style="76" customWidth="1"/>
    <col min="3331" max="3584" width="9.140625" style="76"/>
    <col min="3585" max="3585" width="79.7109375" style="76" bestFit="1" customWidth="1"/>
    <col min="3586" max="3586" width="18.28515625" style="76" customWidth="1"/>
    <col min="3587" max="3840" width="9.140625" style="76"/>
    <col min="3841" max="3841" width="79.7109375" style="76" bestFit="1" customWidth="1"/>
    <col min="3842" max="3842" width="18.28515625" style="76" customWidth="1"/>
    <col min="3843" max="4096" width="9.140625" style="76"/>
    <col min="4097" max="4097" width="79.7109375" style="76" bestFit="1" customWidth="1"/>
    <col min="4098" max="4098" width="18.28515625" style="76" customWidth="1"/>
    <col min="4099" max="4352" width="9.140625" style="76"/>
    <col min="4353" max="4353" width="79.7109375" style="76" bestFit="1" customWidth="1"/>
    <col min="4354" max="4354" width="18.28515625" style="76" customWidth="1"/>
    <col min="4355" max="4608" width="9.140625" style="76"/>
    <col min="4609" max="4609" width="79.7109375" style="76" bestFit="1" customWidth="1"/>
    <col min="4610" max="4610" width="18.28515625" style="76" customWidth="1"/>
    <col min="4611" max="4864" width="9.140625" style="76"/>
    <col min="4865" max="4865" width="79.7109375" style="76" bestFit="1" customWidth="1"/>
    <col min="4866" max="4866" width="18.28515625" style="76" customWidth="1"/>
    <col min="4867" max="5120" width="9.140625" style="76"/>
    <col min="5121" max="5121" width="79.7109375" style="76" bestFit="1" customWidth="1"/>
    <col min="5122" max="5122" width="18.28515625" style="76" customWidth="1"/>
    <col min="5123" max="5376" width="9.140625" style="76"/>
    <col min="5377" max="5377" width="79.7109375" style="76" bestFit="1" customWidth="1"/>
    <col min="5378" max="5378" width="18.28515625" style="76" customWidth="1"/>
    <col min="5379" max="5632" width="9.140625" style="76"/>
    <col min="5633" max="5633" width="79.7109375" style="76" bestFit="1" customWidth="1"/>
    <col min="5634" max="5634" width="18.28515625" style="76" customWidth="1"/>
    <col min="5635" max="5888" width="9.140625" style="76"/>
    <col min="5889" max="5889" width="79.7109375" style="76" bestFit="1" customWidth="1"/>
    <col min="5890" max="5890" width="18.28515625" style="76" customWidth="1"/>
    <col min="5891" max="6144" width="9.140625" style="76"/>
    <col min="6145" max="6145" width="79.7109375" style="76" bestFit="1" customWidth="1"/>
    <col min="6146" max="6146" width="18.28515625" style="76" customWidth="1"/>
    <col min="6147" max="6400" width="9.140625" style="76"/>
    <col min="6401" max="6401" width="79.7109375" style="76" bestFit="1" customWidth="1"/>
    <col min="6402" max="6402" width="18.28515625" style="76" customWidth="1"/>
    <col min="6403" max="6656" width="9.140625" style="76"/>
    <col min="6657" max="6657" width="79.7109375" style="76" bestFit="1" customWidth="1"/>
    <col min="6658" max="6658" width="18.28515625" style="76" customWidth="1"/>
    <col min="6659" max="6912" width="9.140625" style="76"/>
    <col min="6913" max="6913" width="79.7109375" style="76" bestFit="1" customWidth="1"/>
    <col min="6914" max="6914" width="18.28515625" style="76" customWidth="1"/>
    <col min="6915" max="7168" width="9.140625" style="76"/>
    <col min="7169" max="7169" width="79.7109375" style="76" bestFit="1" customWidth="1"/>
    <col min="7170" max="7170" width="18.28515625" style="76" customWidth="1"/>
    <col min="7171" max="7424" width="9.140625" style="76"/>
    <col min="7425" max="7425" width="79.7109375" style="76" bestFit="1" customWidth="1"/>
    <col min="7426" max="7426" width="18.28515625" style="76" customWidth="1"/>
    <col min="7427" max="7680" width="9.140625" style="76"/>
    <col min="7681" max="7681" width="79.7109375" style="76" bestFit="1" customWidth="1"/>
    <col min="7682" max="7682" width="18.28515625" style="76" customWidth="1"/>
    <col min="7683" max="7936" width="9.140625" style="76"/>
    <col min="7937" max="7937" width="79.7109375" style="76" bestFit="1" customWidth="1"/>
    <col min="7938" max="7938" width="18.28515625" style="76" customWidth="1"/>
    <col min="7939" max="8192" width="9.140625" style="76"/>
    <col min="8193" max="8193" width="79.7109375" style="76" bestFit="1" customWidth="1"/>
    <col min="8194" max="8194" width="18.28515625" style="76" customWidth="1"/>
    <col min="8195" max="8448" width="9.140625" style="76"/>
    <col min="8449" max="8449" width="79.7109375" style="76" bestFit="1" customWidth="1"/>
    <col min="8450" max="8450" width="18.28515625" style="76" customWidth="1"/>
    <col min="8451" max="8704" width="9.140625" style="76"/>
    <col min="8705" max="8705" width="79.7109375" style="76" bestFit="1" customWidth="1"/>
    <col min="8706" max="8706" width="18.28515625" style="76" customWidth="1"/>
    <col min="8707" max="8960" width="9.140625" style="76"/>
    <col min="8961" max="8961" width="79.7109375" style="76" bestFit="1" customWidth="1"/>
    <col min="8962" max="8962" width="18.28515625" style="76" customWidth="1"/>
    <col min="8963" max="9216" width="9.140625" style="76"/>
    <col min="9217" max="9217" width="79.7109375" style="76" bestFit="1" customWidth="1"/>
    <col min="9218" max="9218" width="18.28515625" style="76" customWidth="1"/>
    <col min="9219" max="9472" width="9.140625" style="76"/>
    <col min="9473" max="9473" width="79.7109375" style="76" bestFit="1" customWidth="1"/>
    <col min="9474" max="9474" width="18.28515625" style="76" customWidth="1"/>
    <col min="9475" max="9728" width="9.140625" style="76"/>
    <col min="9729" max="9729" width="79.7109375" style="76" bestFit="1" customWidth="1"/>
    <col min="9730" max="9730" width="18.28515625" style="76" customWidth="1"/>
    <col min="9731" max="9984" width="9.140625" style="76"/>
    <col min="9985" max="9985" width="79.7109375" style="76" bestFit="1" customWidth="1"/>
    <col min="9986" max="9986" width="18.28515625" style="76" customWidth="1"/>
    <col min="9987" max="10240" width="9.140625" style="76"/>
    <col min="10241" max="10241" width="79.7109375" style="76" bestFit="1" customWidth="1"/>
    <col min="10242" max="10242" width="18.28515625" style="76" customWidth="1"/>
    <col min="10243" max="10496" width="9.140625" style="76"/>
    <col min="10497" max="10497" width="79.7109375" style="76" bestFit="1" customWidth="1"/>
    <col min="10498" max="10498" width="18.28515625" style="76" customWidth="1"/>
    <col min="10499" max="10752" width="9.140625" style="76"/>
    <col min="10753" max="10753" width="79.7109375" style="76" bestFit="1" customWidth="1"/>
    <col min="10754" max="10754" width="18.28515625" style="76" customWidth="1"/>
    <col min="10755" max="11008" width="9.140625" style="76"/>
    <col min="11009" max="11009" width="79.7109375" style="76" bestFit="1" customWidth="1"/>
    <col min="11010" max="11010" width="18.28515625" style="76" customWidth="1"/>
    <col min="11011" max="11264" width="9.140625" style="76"/>
    <col min="11265" max="11265" width="79.7109375" style="76" bestFit="1" customWidth="1"/>
    <col min="11266" max="11266" width="18.28515625" style="76" customWidth="1"/>
    <col min="11267" max="11520" width="9.140625" style="76"/>
    <col min="11521" max="11521" width="79.7109375" style="76" bestFit="1" customWidth="1"/>
    <col min="11522" max="11522" width="18.28515625" style="76" customWidth="1"/>
    <col min="11523" max="11776" width="9.140625" style="76"/>
    <col min="11777" max="11777" width="79.7109375" style="76" bestFit="1" customWidth="1"/>
    <col min="11778" max="11778" width="18.28515625" style="76" customWidth="1"/>
    <col min="11779" max="12032" width="9.140625" style="76"/>
    <col min="12033" max="12033" width="79.7109375" style="76" bestFit="1" customWidth="1"/>
    <col min="12034" max="12034" width="18.28515625" style="76" customWidth="1"/>
    <col min="12035" max="12288" width="9.140625" style="76"/>
    <col min="12289" max="12289" width="79.7109375" style="76" bestFit="1" customWidth="1"/>
    <col min="12290" max="12290" width="18.28515625" style="76" customWidth="1"/>
    <col min="12291" max="12544" width="9.140625" style="76"/>
    <col min="12545" max="12545" width="79.7109375" style="76" bestFit="1" customWidth="1"/>
    <col min="12546" max="12546" width="18.28515625" style="76" customWidth="1"/>
    <col min="12547" max="12800" width="9.140625" style="76"/>
    <col min="12801" max="12801" width="79.7109375" style="76" bestFit="1" customWidth="1"/>
    <col min="12802" max="12802" width="18.28515625" style="76" customWidth="1"/>
    <col min="12803" max="13056" width="9.140625" style="76"/>
    <col min="13057" max="13057" width="79.7109375" style="76" bestFit="1" customWidth="1"/>
    <col min="13058" max="13058" width="18.28515625" style="76" customWidth="1"/>
    <col min="13059" max="13312" width="9.140625" style="76"/>
    <col min="13313" max="13313" width="79.7109375" style="76" bestFit="1" customWidth="1"/>
    <col min="13314" max="13314" width="18.28515625" style="76" customWidth="1"/>
    <col min="13315" max="13568" width="9.140625" style="76"/>
    <col min="13569" max="13569" width="79.7109375" style="76" bestFit="1" customWidth="1"/>
    <col min="13570" max="13570" width="18.28515625" style="76" customWidth="1"/>
    <col min="13571" max="13824" width="9.140625" style="76"/>
    <col min="13825" max="13825" width="79.7109375" style="76" bestFit="1" customWidth="1"/>
    <col min="13826" max="13826" width="18.28515625" style="76" customWidth="1"/>
    <col min="13827" max="14080" width="9.140625" style="76"/>
    <col min="14081" max="14081" width="79.7109375" style="76" bestFit="1" customWidth="1"/>
    <col min="14082" max="14082" width="18.28515625" style="76" customWidth="1"/>
    <col min="14083" max="14336" width="9.140625" style="76"/>
    <col min="14337" max="14337" width="79.7109375" style="76" bestFit="1" customWidth="1"/>
    <col min="14338" max="14338" width="18.28515625" style="76" customWidth="1"/>
    <col min="14339" max="14592" width="9.140625" style="76"/>
    <col min="14593" max="14593" width="79.7109375" style="76" bestFit="1" customWidth="1"/>
    <col min="14594" max="14594" width="18.28515625" style="76" customWidth="1"/>
    <col min="14595" max="14848" width="9.140625" style="76"/>
    <col min="14849" max="14849" width="79.7109375" style="76" bestFit="1" customWidth="1"/>
    <col min="14850" max="14850" width="18.28515625" style="76" customWidth="1"/>
    <col min="14851" max="15104" width="9.140625" style="76"/>
    <col min="15105" max="15105" width="79.7109375" style="76" bestFit="1" customWidth="1"/>
    <col min="15106" max="15106" width="18.28515625" style="76" customWidth="1"/>
    <col min="15107" max="15360" width="9.140625" style="76"/>
    <col min="15361" max="15361" width="79.7109375" style="76" bestFit="1" customWidth="1"/>
    <col min="15362" max="15362" width="18.28515625" style="76" customWidth="1"/>
    <col min="15363" max="15616" width="9.140625" style="76"/>
    <col min="15617" max="15617" width="79.7109375" style="76" bestFit="1" customWidth="1"/>
    <col min="15618" max="15618" width="18.28515625" style="76" customWidth="1"/>
    <col min="15619" max="15872" width="9.140625" style="76"/>
    <col min="15873" max="15873" width="79.7109375" style="76" bestFit="1" customWidth="1"/>
    <col min="15874" max="15874" width="18.28515625" style="76" customWidth="1"/>
    <col min="15875" max="16128" width="9.140625" style="76"/>
    <col min="16129" max="16129" width="79.7109375" style="76" bestFit="1" customWidth="1"/>
    <col min="16130" max="16130" width="18.28515625" style="76" customWidth="1"/>
    <col min="16131" max="16384" width="9.140625" style="76"/>
  </cols>
  <sheetData>
    <row r="2" spans="1:2" x14ac:dyDescent="0.2">
      <c r="A2" s="436" t="s">
        <v>222</v>
      </c>
      <c r="B2" s="436"/>
    </row>
    <row r="4" spans="1:2" x14ac:dyDescent="0.2">
      <c r="A4" s="122" t="s">
        <v>211</v>
      </c>
      <c r="B4" s="78" t="s">
        <v>139</v>
      </c>
    </row>
    <row r="5" spans="1:2" x14ac:dyDescent="0.2">
      <c r="A5" s="122" t="s">
        <v>141</v>
      </c>
      <c r="B5" s="78" t="s">
        <v>193</v>
      </c>
    </row>
    <row r="6" spans="1:2" x14ac:dyDescent="0.2">
      <c r="A6" s="123" t="s">
        <v>223</v>
      </c>
      <c r="B6" s="81">
        <f>IF('Cover Sheet'!C29="",0,IF('Cover Sheet'!C22="Long Term Business",0,ANST09!E11/'Cover Sheet'!C29))</f>
        <v>0</v>
      </c>
    </row>
    <row r="7" spans="1:2" x14ac:dyDescent="0.2">
      <c r="A7" s="123"/>
      <c r="B7" s="81"/>
    </row>
    <row r="8" spans="1:2" x14ac:dyDescent="0.2">
      <c r="A8" s="123" t="s">
        <v>224</v>
      </c>
      <c r="B8" s="81">
        <f>IF('Cover Sheet'!C29="",0,IF('Cover Sheet'!C22="General Business",0,ANST09!E13/'Cover Sheet'!C29))</f>
        <v>0</v>
      </c>
    </row>
    <row r="9" spans="1:2" x14ac:dyDescent="0.2">
      <c r="A9" s="123"/>
      <c r="B9" s="81"/>
    </row>
    <row r="10" spans="1:2" x14ac:dyDescent="0.2">
      <c r="A10" s="122" t="s">
        <v>213</v>
      </c>
      <c r="B10" s="124">
        <f>SUM(B6,B8)</f>
        <v>0</v>
      </c>
    </row>
    <row r="11" spans="1:2" x14ac:dyDescent="0.2">
      <c r="A11" s="125" t="s">
        <v>214</v>
      </c>
      <c r="B11" s="81">
        <f>IF('Cover Sheet'!$C$29="",0,ANST09!E17/'Cover Sheet'!$C$29)</f>
        <v>0</v>
      </c>
    </row>
    <row r="12" spans="1:2" x14ac:dyDescent="0.2">
      <c r="A12" s="111" t="s">
        <v>215</v>
      </c>
      <c r="B12" s="81">
        <f>IF('Cover Sheet'!$C$29="",0,ANST09!E18/'Cover Sheet'!$C$29)</f>
        <v>0</v>
      </c>
    </row>
    <row r="13" spans="1:2" x14ac:dyDescent="0.2">
      <c r="A13" s="111" t="s">
        <v>216</v>
      </c>
      <c r="B13" s="81">
        <f>IF('Cover Sheet'!$C$29="",0,ANST09!E19/'Cover Sheet'!$C$29)</f>
        <v>0</v>
      </c>
    </row>
    <row r="14" spans="1:2" x14ac:dyDescent="0.2">
      <c r="A14" s="111" t="s">
        <v>217</v>
      </c>
      <c r="B14" s="81">
        <f>IF('Cover Sheet'!$C$29="",0,ANST09!E20/'Cover Sheet'!$C$29)</f>
        <v>0</v>
      </c>
    </row>
    <row r="15" spans="1:2" x14ac:dyDescent="0.2">
      <c r="A15" s="111"/>
      <c r="B15" s="81"/>
    </row>
    <row r="16" spans="1:2" x14ac:dyDescent="0.2">
      <c r="A16" s="122" t="s">
        <v>218</v>
      </c>
      <c r="B16" s="124">
        <f>SUM(B10:B14)</f>
        <v>0</v>
      </c>
    </row>
    <row r="17" spans="1:2" x14ac:dyDescent="0.2">
      <c r="A17" s="111" t="s">
        <v>219</v>
      </c>
      <c r="B17" s="81">
        <f>IF('Cover Sheet'!$C$29="",0,ANST09!E23/'Cover Sheet'!$C$29)</f>
        <v>0</v>
      </c>
    </row>
    <row r="18" spans="1:2" x14ac:dyDescent="0.2">
      <c r="A18" s="122" t="s">
        <v>220</v>
      </c>
      <c r="B18" s="124">
        <f>B16+B17</f>
        <v>0</v>
      </c>
    </row>
  </sheetData>
  <sheetProtection password="C037" sheet="1" objects="1" scenarios="1"/>
  <mergeCells count="1">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zoomScaleNormal="100" workbookViewId="0">
      <selection activeCell="C6" sqref="C6"/>
    </sheetView>
  </sheetViews>
  <sheetFormatPr defaultColWidth="0" defaultRowHeight="15" zeroHeight="1" x14ac:dyDescent="0.25"/>
  <cols>
    <col min="1" max="1" width="46.28515625" style="29" customWidth="1"/>
    <col min="2" max="2" width="4.28515625" style="210" customWidth="1"/>
    <col min="3" max="7" width="20.7109375" style="29" customWidth="1"/>
    <col min="8" max="8" width="2.7109375" style="28" customWidth="1"/>
    <col min="9" max="16384" width="9.140625" style="29" hidden="1"/>
  </cols>
  <sheetData>
    <row r="1" spans="1:7" x14ac:dyDescent="0.25">
      <c r="A1" s="144" t="s">
        <v>0</v>
      </c>
      <c r="B1" s="145"/>
      <c r="C1" s="349" t="str">
        <f>IF('Cover Sheet'!C15="","",'Cover Sheet'!C15)</f>
        <v/>
      </c>
      <c r="D1" s="350"/>
      <c r="E1" s="350"/>
      <c r="F1" s="350"/>
      <c r="G1" s="351"/>
    </row>
    <row r="2" spans="1:7" x14ac:dyDescent="0.25">
      <c r="A2" s="144" t="s">
        <v>2</v>
      </c>
      <c r="B2" s="145"/>
      <c r="C2" s="352" t="str">
        <f>IF('Cover Sheet'!C22="","",'Cover Sheet'!$C$22)</f>
        <v/>
      </c>
      <c r="D2" s="352"/>
      <c r="E2" s="352"/>
      <c r="F2" s="352"/>
      <c r="G2" s="352"/>
    </row>
    <row r="3" spans="1:7" x14ac:dyDescent="0.25">
      <c r="A3" s="144" t="s">
        <v>3</v>
      </c>
      <c r="B3" s="145"/>
      <c r="C3" s="347" t="str">
        <f>IF('Cover Sheet'!C25="","",'Cover Sheet'!C25)</f>
        <v/>
      </c>
      <c r="D3" s="347"/>
      <c r="E3" s="1" t="s">
        <v>4</v>
      </c>
      <c r="F3" s="347" t="str">
        <f>IF('Cover Sheet'!C26="","",'Cover Sheet'!C26)</f>
        <v/>
      </c>
      <c r="G3" s="347"/>
    </row>
    <row r="4" spans="1:7" x14ac:dyDescent="0.25">
      <c r="A4" s="144" t="s">
        <v>5</v>
      </c>
      <c r="B4" s="145"/>
      <c r="C4" s="348" t="s">
        <v>33</v>
      </c>
      <c r="D4" s="348"/>
      <c r="E4" s="348"/>
      <c r="F4" s="348"/>
      <c r="G4" s="348"/>
    </row>
    <row r="5" spans="1:7" x14ac:dyDescent="0.25">
      <c r="A5" s="144" t="s">
        <v>6</v>
      </c>
      <c r="B5" s="145"/>
      <c r="C5" s="348" t="s">
        <v>228</v>
      </c>
      <c r="D5" s="348"/>
      <c r="E5" s="348"/>
      <c r="F5" s="348"/>
      <c r="G5" s="348"/>
    </row>
    <row r="6" spans="1:7" x14ac:dyDescent="0.25">
      <c r="A6" s="160"/>
      <c r="B6" s="136"/>
      <c r="C6" s="160"/>
      <c r="D6" s="160"/>
      <c r="E6" s="160"/>
      <c r="F6" s="160"/>
      <c r="G6" s="160"/>
    </row>
    <row r="7" spans="1:7" x14ac:dyDescent="0.25">
      <c r="A7" s="153" t="s">
        <v>118</v>
      </c>
      <c r="B7" s="136"/>
      <c r="C7" s="160"/>
      <c r="D7" s="160"/>
      <c r="E7" s="160"/>
      <c r="F7" s="160"/>
      <c r="G7" s="160"/>
    </row>
    <row r="8" spans="1:7" ht="15.75" thickBot="1" x14ac:dyDescent="0.3">
      <c r="A8" s="137"/>
      <c r="B8" s="138"/>
      <c r="C8" s="160"/>
      <c r="D8" s="160"/>
      <c r="E8" s="160"/>
      <c r="F8" s="160"/>
      <c r="G8" s="160"/>
    </row>
    <row r="9" spans="1:7" ht="57.75" customHeight="1" thickBot="1" x14ac:dyDescent="0.3">
      <c r="A9" s="353" t="s">
        <v>17</v>
      </c>
      <c r="B9" s="354"/>
      <c r="C9" s="13" t="s">
        <v>7</v>
      </c>
      <c r="D9" s="14" t="s">
        <v>109</v>
      </c>
      <c r="E9" s="14" t="s">
        <v>8</v>
      </c>
      <c r="F9" s="15" t="s">
        <v>110</v>
      </c>
      <c r="G9" s="16" t="s">
        <v>9</v>
      </c>
    </row>
    <row r="10" spans="1:7" ht="23.1" customHeight="1" x14ac:dyDescent="0.25">
      <c r="A10" s="11" t="s">
        <v>10</v>
      </c>
      <c r="B10" s="12">
        <v>1</v>
      </c>
      <c r="C10" s="193">
        <f>SUM(C18,C26,C34,C42,C50,C58,C66)</f>
        <v>0</v>
      </c>
      <c r="D10" s="194">
        <f>SUM(D18,D26,D34,D42,D50,D58,D66)</f>
        <v>0</v>
      </c>
      <c r="E10" s="194">
        <f>SUM(E18,E26,E34,E42,E50,E58,E66)</f>
        <v>0</v>
      </c>
      <c r="F10" s="195">
        <f>SUM(F18,F26,F34,F42,F50,F58,F66)</f>
        <v>0</v>
      </c>
      <c r="G10" s="196">
        <f>SUM(G18,G26,G34,G42,G50,G58,G66)</f>
        <v>0</v>
      </c>
    </row>
    <row r="11" spans="1:7" ht="23.1" customHeight="1" x14ac:dyDescent="0.25">
      <c r="A11" s="2" t="s">
        <v>11</v>
      </c>
      <c r="B11" s="3">
        <v>2</v>
      </c>
      <c r="C11" s="193">
        <f t="shared" ref="C11:C14" si="0">SUM(C19,C27,C35,C43,C51,C59,C67)</f>
        <v>0</v>
      </c>
      <c r="D11" s="194">
        <f t="shared" ref="D11:D14" si="1">SUM(D19,D27,D35,D43,D51,D59,D67)</f>
        <v>0</v>
      </c>
      <c r="E11" s="194">
        <f t="shared" ref="E11:E14" si="2">SUM(E19,E27,E35,E43,E51,E59,E67)</f>
        <v>0</v>
      </c>
      <c r="F11" s="195">
        <f t="shared" ref="F11:F14" si="3">SUM(F19,F27,F35,F43,F51,F59,F67)</f>
        <v>0</v>
      </c>
      <c r="G11" s="196">
        <f t="shared" ref="G11:G14" si="4">SUM(G19,G27,G35,G43,G51,G59,G67)</f>
        <v>0</v>
      </c>
    </row>
    <row r="12" spans="1:7" ht="23.1" customHeight="1" x14ac:dyDescent="0.25">
      <c r="A12" s="2" t="s">
        <v>12</v>
      </c>
      <c r="B12" s="3">
        <v>3</v>
      </c>
      <c r="C12" s="193">
        <f t="shared" si="0"/>
        <v>0</v>
      </c>
      <c r="D12" s="194">
        <f t="shared" si="1"/>
        <v>0</v>
      </c>
      <c r="E12" s="194">
        <f t="shared" si="2"/>
        <v>0</v>
      </c>
      <c r="F12" s="195">
        <f t="shared" si="3"/>
        <v>0</v>
      </c>
      <c r="G12" s="196">
        <f t="shared" si="4"/>
        <v>0</v>
      </c>
    </row>
    <row r="13" spans="1:7" ht="23.1" customHeight="1" x14ac:dyDescent="0.25">
      <c r="A13" s="2" t="s">
        <v>13</v>
      </c>
      <c r="B13" s="3">
        <v>4</v>
      </c>
      <c r="C13" s="193">
        <f t="shared" si="0"/>
        <v>0</v>
      </c>
      <c r="D13" s="194">
        <f t="shared" si="1"/>
        <v>0</v>
      </c>
      <c r="E13" s="194">
        <f t="shared" si="2"/>
        <v>0</v>
      </c>
      <c r="F13" s="195">
        <f t="shared" si="3"/>
        <v>0</v>
      </c>
      <c r="G13" s="196">
        <f t="shared" si="4"/>
        <v>0</v>
      </c>
    </row>
    <row r="14" spans="1:7" ht="23.1" customHeight="1" thickBot="1" x14ac:dyDescent="0.3">
      <c r="A14" s="10" t="s">
        <v>14</v>
      </c>
      <c r="B14" s="5">
        <v>5</v>
      </c>
      <c r="C14" s="197">
        <f t="shared" si="0"/>
        <v>0</v>
      </c>
      <c r="D14" s="198">
        <f t="shared" si="1"/>
        <v>0</v>
      </c>
      <c r="E14" s="198">
        <f t="shared" si="2"/>
        <v>0</v>
      </c>
      <c r="F14" s="199">
        <f t="shared" si="3"/>
        <v>0</v>
      </c>
      <c r="G14" s="200">
        <f t="shared" si="4"/>
        <v>0</v>
      </c>
    </row>
    <row r="15" spans="1:7" x14ac:dyDescent="0.25">
      <c r="A15" s="139"/>
      <c r="B15" s="140"/>
      <c r="C15" s="141"/>
      <c r="D15" s="141"/>
      <c r="E15" s="141"/>
      <c r="F15" s="141"/>
      <c r="G15" s="141"/>
    </row>
    <row r="16" spans="1:7" ht="15.75" thickBot="1" x14ac:dyDescent="0.3">
      <c r="A16" s="142"/>
      <c r="B16" s="136"/>
      <c r="C16" s="142"/>
      <c r="D16" s="142"/>
      <c r="E16" s="142"/>
      <c r="F16" s="142"/>
      <c r="G16" s="142"/>
    </row>
    <row r="17" spans="1:7" ht="57" customHeight="1" thickBot="1" x14ac:dyDescent="0.3">
      <c r="A17" s="353" t="s">
        <v>24</v>
      </c>
      <c r="B17" s="354"/>
      <c r="C17" s="13" t="s">
        <v>7</v>
      </c>
      <c r="D17" s="14" t="s">
        <v>109</v>
      </c>
      <c r="E17" s="14" t="s">
        <v>8</v>
      </c>
      <c r="F17" s="15" t="s">
        <v>110</v>
      </c>
      <c r="G17" s="16" t="s">
        <v>9</v>
      </c>
    </row>
    <row r="18" spans="1:7" ht="23.1" customHeight="1" x14ac:dyDescent="0.25">
      <c r="A18" s="11" t="s">
        <v>10</v>
      </c>
      <c r="B18" s="12">
        <v>1</v>
      </c>
      <c r="C18" s="212"/>
      <c r="D18" s="212"/>
      <c r="E18" s="212"/>
      <c r="F18" s="212"/>
      <c r="G18" s="201">
        <f>SUM(C18:F18)</f>
        <v>0</v>
      </c>
    </row>
    <row r="19" spans="1:7" ht="23.1" customHeight="1" x14ac:dyDescent="0.25">
      <c r="A19" s="2" t="s">
        <v>11</v>
      </c>
      <c r="B19" s="3">
        <v>2</v>
      </c>
      <c r="C19" s="212"/>
      <c r="D19" s="212"/>
      <c r="E19" s="212"/>
      <c r="F19" s="212"/>
      <c r="G19" s="202">
        <f t="shared" ref="G19:G21" si="5">SUM(C19:F19)</f>
        <v>0</v>
      </c>
    </row>
    <row r="20" spans="1:7" ht="23.1" customHeight="1" x14ac:dyDescent="0.25">
      <c r="A20" s="2" t="s">
        <v>12</v>
      </c>
      <c r="B20" s="3">
        <v>3</v>
      </c>
      <c r="C20" s="212"/>
      <c r="D20" s="212"/>
      <c r="E20" s="212"/>
      <c r="F20" s="212"/>
      <c r="G20" s="202">
        <f t="shared" si="5"/>
        <v>0</v>
      </c>
    </row>
    <row r="21" spans="1:7" ht="23.1" customHeight="1" x14ac:dyDescent="0.25">
      <c r="A21" s="2" t="s">
        <v>13</v>
      </c>
      <c r="B21" s="3">
        <v>4</v>
      </c>
      <c r="C21" s="212"/>
      <c r="D21" s="212"/>
      <c r="E21" s="212"/>
      <c r="F21" s="212"/>
      <c r="G21" s="202">
        <f t="shared" si="5"/>
        <v>0</v>
      </c>
    </row>
    <row r="22" spans="1:7" ht="23.1" customHeight="1" thickBot="1" x14ac:dyDescent="0.3">
      <c r="A22" s="10" t="s">
        <v>14</v>
      </c>
      <c r="B22" s="5">
        <v>5</v>
      </c>
      <c r="C22" s="203">
        <f>SUM(C18:C21)</f>
        <v>0</v>
      </c>
      <c r="D22" s="204">
        <f t="shared" ref="D22:G22" si="6">SUM(D18:D21)</f>
        <v>0</v>
      </c>
      <c r="E22" s="204">
        <f t="shared" si="6"/>
        <v>0</v>
      </c>
      <c r="F22" s="205">
        <f t="shared" si="6"/>
        <v>0</v>
      </c>
      <c r="G22" s="206">
        <f t="shared" si="6"/>
        <v>0</v>
      </c>
    </row>
    <row r="23" spans="1:7" x14ac:dyDescent="0.25">
      <c r="A23" s="207"/>
      <c r="B23" s="208"/>
      <c r="C23" s="207"/>
      <c r="D23" s="207"/>
      <c r="E23" s="207"/>
      <c r="F23" s="207"/>
      <c r="G23" s="207"/>
    </row>
    <row r="24" spans="1:7" ht="15.75" thickBot="1" x14ac:dyDescent="0.3">
      <c r="A24" s="207"/>
      <c r="B24" s="208"/>
      <c r="C24" s="207"/>
      <c r="D24" s="207"/>
      <c r="E24" s="207"/>
      <c r="F24" s="207"/>
      <c r="G24" s="207"/>
    </row>
    <row r="25" spans="1:7" ht="60" customHeight="1" thickBot="1" x14ac:dyDescent="0.3">
      <c r="A25" s="353" t="s">
        <v>23</v>
      </c>
      <c r="B25" s="354"/>
      <c r="C25" s="13" t="s">
        <v>7</v>
      </c>
      <c r="D25" s="14" t="s">
        <v>109</v>
      </c>
      <c r="E25" s="14" t="s">
        <v>8</v>
      </c>
      <c r="F25" s="15" t="s">
        <v>110</v>
      </c>
      <c r="G25" s="16" t="s">
        <v>9</v>
      </c>
    </row>
    <row r="26" spans="1:7" ht="23.1" customHeight="1" x14ac:dyDescent="0.25">
      <c r="A26" s="11" t="s">
        <v>10</v>
      </c>
      <c r="B26" s="12">
        <v>1</v>
      </c>
      <c r="C26" s="212"/>
      <c r="D26" s="211"/>
      <c r="E26" s="211"/>
      <c r="F26" s="213"/>
      <c r="G26" s="201">
        <f>SUM(C26:F26)</f>
        <v>0</v>
      </c>
    </row>
    <row r="27" spans="1:7" ht="23.1" customHeight="1" x14ac:dyDescent="0.25">
      <c r="A27" s="2" t="s">
        <v>11</v>
      </c>
      <c r="B27" s="3">
        <v>2</v>
      </c>
      <c r="C27" s="214"/>
      <c r="D27" s="215"/>
      <c r="E27" s="215"/>
      <c r="F27" s="216"/>
      <c r="G27" s="202">
        <f t="shared" ref="G27:G29" si="7">SUM(C27:F27)</f>
        <v>0</v>
      </c>
    </row>
    <row r="28" spans="1:7" ht="23.1" customHeight="1" x14ac:dyDescent="0.25">
      <c r="A28" s="2" t="s">
        <v>12</v>
      </c>
      <c r="B28" s="3">
        <v>3</v>
      </c>
      <c r="C28" s="214"/>
      <c r="D28" s="215"/>
      <c r="E28" s="215"/>
      <c r="F28" s="216"/>
      <c r="G28" s="202">
        <f t="shared" si="7"/>
        <v>0</v>
      </c>
    </row>
    <row r="29" spans="1:7" ht="23.1" customHeight="1" x14ac:dyDescent="0.25">
      <c r="A29" s="2" t="s">
        <v>13</v>
      </c>
      <c r="B29" s="3">
        <v>4</v>
      </c>
      <c r="C29" s="214"/>
      <c r="D29" s="215"/>
      <c r="E29" s="215"/>
      <c r="F29" s="216"/>
      <c r="G29" s="202">
        <f t="shared" si="7"/>
        <v>0</v>
      </c>
    </row>
    <row r="30" spans="1:7" ht="23.1" customHeight="1" thickBot="1" x14ac:dyDescent="0.3">
      <c r="A30" s="10" t="s">
        <v>14</v>
      </c>
      <c r="B30" s="5">
        <v>5</v>
      </c>
      <c r="C30" s="203">
        <f>SUM(C26:C29)</f>
        <v>0</v>
      </c>
      <c r="D30" s="204">
        <f t="shared" ref="D30" si="8">SUM(D26:D29)</f>
        <v>0</v>
      </c>
      <c r="E30" s="204">
        <f t="shared" ref="E30" si="9">SUM(E26:E29)</f>
        <v>0</v>
      </c>
      <c r="F30" s="205">
        <f t="shared" ref="F30" si="10">SUM(F26:F29)</f>
        <v>0</v>
      </c>
      <c r="G30" s="206">
        <f t="shared" ref="G30" si="11">SUM(G26:G29)</f>
        <v>0</v>
      </c>
    </row>
    <row r="31" spans="1:7" x14ac:dyDescent="0.25">
      <c r="A31" s="207"/>
      <c r="B31" s="208"/>
      <c r="C31" s="207"/>
      <c r="D31" s="207"/>
      <c r="E31" s="207"/>
      <c r="F31" s="207"/>
      <c r="G31" s="207"/>
    </row>
    <row r="32" spans="1:7" ht="15.75" thickBot="1" x14ac:dyDescent="0.3">
      <c r="A32" s="207"/>
      <c r="B32" s="208"/>
      <c r="C32" s="207"/>
      <c r="D32" s="207"/>
      <c r="E32" s="207"/>
      <c r="F32" s="207"/>
      <c r="G32" s="207"/>
    </row>
    <row r="33" spans="1:7" ht="55.5" customHeight="1" thickBot="1" x14ac:dyDescent="0.3">
      <c r="A33" s="353" t="s">
        <v>22</v>
      </c>
      <c r="B33" s="354"/>
      <c r="C33" s="13" t="s">
        <v>7</v>
      </c>
      <c r="D33" s="14" t="s">
        <v>109</v>
      </c>
      <c r="E33" s="14" t="s">
        <v>8</v>
      </c>
      <c r="F33" s="15" t="s">
        <v>110</v>
      </c>
      <c r="G33" s="16" t="s">
        <v>9</v>
      </c>
    </row>
    <row r="34" spans="1:7" ht="23.1" customHeight="1" x14ac:dyDescent="0.25">
      <c r="A34" s="11" t="s">
        <v>10</v>
      </c>
      <c r="B34" s="12">
        <v>1</v>
      </c>
      <c r="C34" s="212"/>
      <c r="D34" s="211"/>
      <c r="E34" s="211"/>
      <c r="F34" s="213"/>
      <c r="G34" s="201">
        <f>SUM(C34:F34)</f>
        <v>0</v>
      </c>
    </row>
    <row r="35" spans="1:7" ht="23.1" customHeight="1" x14ac:dyDescent="0.25">
      <c r="A35" s="2" t="s">
        <v>11</v>
      </c>
      <c r="B35" s="3">
        <v>2</v>
      </c>
      <c r="C35" s="214"/>
      <c r="D35" s="215"/>
      <c r="E35" s="215"/>
      <c r="F35" s="216"/>
      <c r="G35" s="202">
        <f t="shared" ref="G35:G37" si="12">SUM(C35:F35)</f>
        <v>0</v>
      </c>
    </row>
    <row r="36" spans="1:7" ht="23.1" customHeight="1" x14ac:dyDescent="0.25">
      <c r="A36" s="2" t="s">
        <v>12</v>
      </c>
      <c r="B36" s="3">
        <v>3</v>
      </c>
      <c r="C36" s="214"/>
      <c r="D36" s="215"/>
      <c r="E36" s="215"/>
      <c r="F36" s="216"/>
      <c r="G36" s="202">
        <f t="shared" si="12"/>
        <v>0</v>
      </c>
    </row>
    <row r="37" spans="1:7" ht="23.1" customHeight="1" x14ac:dyDescent="0.25">
      <c r="A37" s="2" t="s">
        <v>13</v>
      </c>
      <c r="B37" s="3">
        <v>4</v>
      </c>
      <c r="C37" s="214"/>
      <c r="D37" s="215"/>
      <c r="E37" s="215"/>
      <c r="F37" s="216"/>
      <c r="G37" s="202">
        <f t="shared" si="12"/>
        <v>0</v>
      </c>
    </row>
    <row r="38" spans="1:7" ht="23.1" customHeight="1" thickBot="1" x14ac:dyDescent="0.3">
      <c r="A38" s="10" t="s">
        <v>14</v>
      </c>
      <c r="B38" s="5">
        <v>5</v>
      </c>
      <c r="C38" s="203">
        <f>SUM(C34:C37)</f>
        <v>0</v>
      </c>
      <c r="D38" s="204">
        <f t="shared" ref="D38" si="13">SUM(D34:D37)</f>
        <v>0</v>
      </c>
      <c r="E38" s="204">
        <f t="shared" ref="E38" si="14">SUM(E34:E37)</f>
        <v>0</v>
      </c>
      <c r="F38" s="205">
        <f t="shared" ref="F38" si="15">SUM(F34:F37)</f>
        <v>0</v>
      </c>
      <c r="G38" s="206">
        <f t="shared" ref="G38" si="16">SUM(G34:G37)</f>
        <v>0</v>
      </c>
    </row>
    <row r="39" spans="1:7" x14ac:dyDescent="0.25">
      <c r="A39" s="207"/>
      <c r="B39" s="208"/>
      <c r="C39" s="207"/>
      <c r="D39" s="207"/>
      <c r="E39" s="207"/>
      <c r="F39" s="207"/>
      <c r="G39" s="207"/>
    </row>
    <row r="40" spans="1:7" ht="15.75" thickBot="1" x14ac:dyDescent="0.3">
      <c r="A40" s="207"/>
      <c r="B40" s="208"/>
      <c r="C40" s="207"/>
      <c r="D40" s="207"/>
      <c r="E40" s="207"/>
      <c r="F40" s="207"/>
      <c r="G40" s="207"/>
    </row>
    <row r="41" spans="1:7" ht="58.5" customHeight="1" thickBot="1" x14ac:dyDescent="0.3">
      <c r="A41" s="353" t="s">
        <v>21</v>
      </c>
      <c r="B41" s="354"/>
      <c r="C41" s="13" t="s">
        <v>7</v>
      </c>
      <c r="D41" s="14" t="s">
        <v>109</v>
      </c>
      <c r="E41" s="14" t="s">
        <v>8</v>
      </c>
      <c r="F41" s="15" t="s">
        <v>110</v>
      </c>
      <c r="G41" s="16" t="s">
        <v>9</v>
      </c>
    </row>
    <row r="42" spans="1:7" ht="23.1" customHeight="1" x14ac:dyDescent="0.25">
      <c r="A42" s="11" t="s">
        <v>10</v>
      </c>
      <c r="B42" s="12">
        <v>1</v>
      </c>
      <c r="C42" s="212"/>
      <c r="D42" s="211"/>
      <c r="E42" s="211"/>
      <c r="F42" s="213"/>
      <c r="G42" s="201">
        <f>SUM(C42:F42)</f>
        <v>0</v>
      </c>
    </row>
    <row r="43" spans="1:7" ht="23.1" customHeight="1" x14ac:dyDescent="0.25">
      <c r="A43" s="2" t="s">
        <v>11</v>
      </c>
      <c r="B43" s="3">
        <v>2</v>
      </c>
      <c r="C43" s="214"/>
      <c r="D43" s="215"/>
      <c r="E43" s="215"/>
      <c r="F43" s="216"/>
      <c r="G43" s="202">
        <f t="shared" ref="G43:G45" si="17">SUM(C43:F43)</f>
        <v>0</v>
      </c>
    </row>
    <row r="44" spans="1:7" ht="23.1" customHeight="1" x14ac:dyDescent="0.25">
      <c r="A44" s="2" t="s">
        <v>12</v>
      </c>
      <c r="B44" s="3">
        <v>3</v>
      </c>
      <c r="C44" s="214"/>
      <c r="D44" s="215"/>
      <c r="E44" s="215"/>
      <c r="F44" s="216"/>
      <c r="G44" s="202">
        <f t="shared" si="17"/>
        <v>0</v>
      </c>
    </row>
    <row r="45" spans="1:7" ht="23.1" customHeight="1" x14ac:dyDescent="0.25">
      <c r="A45" s="2" t="s">
        <v>13</v>
      </c>
      <c r="B45" s="3">
        <v>4</v>
      </c>
      <c r="C45" s="214"/>
      <c r="D45" s="215"/>
      <c r="E45" s="215"/>
      <c r="F45" s="216"/>
      <c r="G45" s="202">
        <f t="shared" si="17"/>
        <v>0</v>
      </c>
    </row>
    <row r="46" spans="1:7" ht="23.1" customHeight="1" thickBot="1" x14ac:dyDescent="0.3">
      <c r="A46" s="10" t="s">
        <v>14</v>
      </c>
      <c r="B46" s="5">
        <v>5</v>
      </c>
      <c r="C46" s="203">
        <f>SUM(C42:C45)</f>
        <v>0</v>
      </c>
      <c r="D46" s="204">
        <f t="shared" ref="D46" si="18">SUM(D42:D45)</f>
        <v>0</v>
      </c>
      <c r="E46" s="204">
        <f t="shared" ref="E46" si="19">SUM(E42:E45)</f>
        <v>0</v>
      </c>
      <c r="F46" s="205">
        <f t="shared" ref="F46" si="20">SUM(F42:F45)</f>
        <v>0</v>
      </c>
      <c r="G46" s="206">
        <f t="shared" ref="G46" si="21">SUM(G42:G45)</f>
        <v>0</v>
      </c>
    </row>
    <row r="47" spans="1:7" x14ac:dyDescent="0.25">
      <c r="A47" s="207"/>
      <c r="B47" s="208"/>
      <c r="C47" s="207"/>
      <c r="D47" s="207"/>
      <c r="E47" s="207"/>
      <c r="F47" s="207"/>
      <c r="G47" s="207"/>
    </row>
    <row r="48" spans="1:7" ht="15.75" thickBot="1" x14ac:dyDescent="0.3">
      <c r="A48" s="207"/>
      <c r="B48" s="208"/>
      <c r="C48" s="207"/>
      <c r="D48" s="207"/>
      <c r="E48" s="207"/>
      <c r="F48" s="207"/>
      <c r="G48" s="207"/>
    </row>
    <row r="49" spans="1:7" ht="58.5" customHeight="1" thickBot="1" x14ac:dyDescent="0.3">
      <c r="A49" s="353" t="s">
        <v>20</v>
      </c>
      <c r="B49" s="354"/>
      <c r="C49" s="13" t="s">
        <v>7</v>
      </c>
      <c r="D49" s="14" t="s">
        <v>109</v>
      </c>
      <c r="E49" s="14" t="s">
        <v>8</v>
      </c>
      <c r="F49" s="15" t="s">
        <v>110</v>
      </c>
      <c r="G49" s="16" t="s">
        <v>9</v>
      </c>
    </row>
    <row r="50" spans="1:7" ht="23.1" customHeight="1" x14ac:dyDescent="0.25">
      <c r="A50" s="11" t="s">
        <v>10</v>
      </c>
      <c r="B50" s="12">
        <v>1</v>
      </c>
      <c r="C50" s="212"/>
      <c r="D50" s="211"/>
      <c r="E50" s="211"/>
      <c r="F50" s="213"/>
      <c r="G50" s="201">
        <f>SUM(C50:F50)</f>
        <v>0</v>
      </c>
    </row>
    <row r="51" spans="1:7" ht="23.1" customHeight="1" x14ac:dyDescent="0.25">
      <c r="A51" s="2" t="s">
        <v>11</v>
      </c>
      <c r="B51" s="3">
        <v>2</v>
      </c>
      <c r="C51" s="214"/>
      <c r="D51" s="215"/>
      <c r="E51" s="215"/>
      <c r="F51" s="216"/>
      <c r="G51" s="202">
        <f t="shared" ref="G51:G53" si="22">SUM(C51:F51)</f>
        <v>0</v>
      </c>
    </row>
    <row r="52" spans="1:7" ht="23.1" customHeight="1" x14ac:dyDescent="0.25">
      <c r="A52" s="2" t="s">
        <v>12</v>
      </c>
      <c r="B52" s="3">
        <v>3</v>
      </c>
      <c r="C52" s="214"/>
      <c r="D52" s="215"/>
      <c r="E52" s="215"/>
      <c r="F52" s="216"/>
      <c r="G52" s="202">
        <f t="shared" si="22"/>
        <v>0</v>
      </c>
    </row>
    <row r="53" spans="1:7" ht="23.1" customHeight="1" x14ac:dyDescent="0.25">
      <c r="A53" s="2" t="s">
        <v>13</v>
      </c>
      <c r="B53" s="3">
        <v>4</v>
      </c>
      <c r="C53" s="214"/>
      <c r="D53" s="215"/>
      <c r="E53" s="215"/>
      <c r="F53" s="216"/>
      <c r="G53" s="202">
        <f t="shared" si="22"/>
        <v>0</v>
      </c>
    </row>
    <row r="54" spans="1:7" ht="23.1" customHeight="1" thickBot="1" x14ac:dyDescent="0.3">
      <c r="A54" s="10" t="s">
        <v>14</v>
      </c>
      <c r="B54" s="5">
        <v>5</v>
      </c>
      <c r="C54" s="203">
        <f>SUM(C50:C53)</f>
        <v>0</v>
      </c>
      <c r="D54" s="204">
        <f t="shared" ref="D54" si="23">SUM(D50:D53)</f>
        <v>0</v>
      </c>
      <c r="E54" s="204">
        <f t="shared" ref="E54" si="24">SUM(E50:E53)</f>
        <v>0</v>
      </c>
      <c r="F54" s="205">
        <f t="shared" ref="F54" si="25">SUM(F50:F53)</f>
        <v>0</v>
      </c>
      <c r="G54" s="206">
        <f t="shared" ref="G54" si="26">SUM(G50:G53)</f>
        <v>0</v>
      </c>
    </row>
    <row r="55" spans="1:7" x14ac:dyDescent="0.25">
      <c r="A55" s="207"/>
      <c r="B55" s="208"/>
      <c r="C55" s="207"/>
      <c r="D55" s="207"/>
      <c r="E55" s="207"/>
      <c r="F55" s="207"/>
      <c r="G55" s="207"/>
    </row>
    <row r="56" spans="1:7" ht="15.75" thickBot="1" x14ac:dyDescent="0.3">
      <c r="A56" s="207"/>
      <c r="B56" s="208"/>
      <c r="C56" s="207"/>
      <c r="D56" s="207"/>
      <c r="E56" s="207"/>
      <c r="F56" s="207"/>
      <c r="G56" s="207"/>
    </row>
    <row r="57" spans="1:7" ht="55.5" customHeight="1" thickBot="1" x14ac:dyDescent="0.3">
      <c r="A57" s="353" t="s">
        <v>19</v>
      </c>
      <c r="B57" s="354"/>
      <c r="C57" s="13" t="s">
        <v>7</v>
      </c>
      <c r="D57" s="14" t="s">
        <v>109</v>
      </c>
      <c r="E57" s="14" t="s">
        <v>8</v>
      </c>
      <c r="F57" s="15" t="s">
        <v>110</v>
      </c>
      <c r="G57" s="16" t="s">
        <v>9</v>
      </c>
    </row>
    <row r="58" spans="1:7" ht="23.1" customHeight="1" x14ac:dyDescent="0.25">
      <c r="A58" s="11" t="s">
        <v>10</v>
      </c>
      <c r="B58" s="12">
        <v>1</v>
      </c>
      <c r="C58" s="212"/>
      <c r="D58" s="211"/>
      <c r="E58" s="211"/>
      <c r="F58" s="213"/>
      <c r="G58" s="201">
        <f>SUM(C58:F58)</f>
        <v>0</v>
      </c>
    </row>
    <row r="59" spans="1:7" ht="23.1" customHeight="1" x14ac:dyDescent="0.25">
      <c r="A59" s="2" t="s">
        <v>11</v>
      </c>
      <c r="B59" s="3">
        <v>2</v>
      </c>
      <c r="C59" s="214"/>
      <c r="D59" s="215"/>
      <c r="E59" s="215"/>
      <c r="F59" s="216"/>
      <c r="G59" s="202">
        <f t="shared" ref="G59:G61" si="27">SUM(C59:F59)</f>
        <v>0</v>
      </c>
    </row>
    <row r="60" spans="1:7" ht="23.1" customHeight="1" x14ac:dyDescent="0.25">
      <c r="A60" s="2" t="s">
        <v>12</v>
      </c>
      <c r="B60" s="3">
        <v>3</v>
      </c>
      <c r="C60" s="214"/>
      <c r="D60" s="215"/>
      <c r="E60" s="215"/>
      <c r="F60" s="216"/>
      <c r="G60" s="202">
        <f t="shared" si="27"/>
        <v>0</v>
      </c>
    </row>
    <row r="61" spans="1:7" ht="23.1" customHeight="1" x14ac:dyDescent="0.25">
      <c r="A61" s="2" t="s">
        <v>13</v>
      </c>
      <c r="B61" s="3">
        <v>4</v>
      </c>
      <c r="C61" s="214"/>
      <c r="D61" s="215"/>
      <c r="E61" s="215"/>
      <c r="F61" s="216"/>
      <c r="G61" s="202">
        <f t="shared" si="27"/>
        <v>0</v>
      </c>
    </row>
    <row r="62" spans="1:7" ht="23.1" customHeight="1" thickBot="1" x14ac:dyDescent="0.3">
      <c r="A62" s="10" t="s">
        <v>14</v>
      </c>
      <c r="B62" s="5">
        <v>5</v>
      </c>
      <c r="C62" s="203">
        <f>SUM(C58:C61)</f>
        <v>0</v>
      </c>
      <c r="D62" s="204">
        <f t="shared" ref="D62" si="28">SUM(D58:D61)</f>
        <v>0</v>
      </c>
      <c r="E62" s="204">
        <f t="shared" ref="E62" si="29">SUM(E58:E61)</f>
        <v>0</v>
      </c>
      <c r="F62" s="205">
        <f t="shared" ref="F62" si="30">SUM(F58:F61)</f>
        <v>0</v>
      </c>
      <c r="G62" s="206">
        <f t="shared" ref="G62" si="31">SUM(G58:G61)</f>
        <v>0</v>
      </c>
    </row>
    <row r="63" spans="1:7" x14ac:dyDescent="0.25">
      <c r="A63" s="207"/>
      <c r="B63" s="208"/>
      <c r="C63" s="207"/>
      <c r="D63" s="207"/>
      <c r="E63" s="207"/>
      <c r="F63" s="207"/>
      <c r="G63" s="207"/>
    </row>
    <row r="64" spans="1:7" ht="15.75" thickBot="1" x14ac:dyDescent="0.3">
      <c r="A64" s="207"/>
      <c r="B64" s="208"/>
      <c r="C64" s="207"/>
      <c r="D64" s="207"/>
      <c r="E64" s="207"/>
      <c r="F64" s="207"/>
      <c r="G64" s="207"/>
    </row>
    <row r="65" spans="1:7" ht="62.25" customHeight="1" thickBot="1" x14ac:dyDescent="0.3">
      <c r="A65" s="353" t="s">
        <v>18</v>
      </c>
      <c r="B65" s="354"/>
      <c r="C65" s="13" t="s">
        <v>7</v>
      </c>
      <c r="D65" s="14" t="s">
        <v>109</v>
      </c>
      <c r="E65" s="14" t="s">
        <v>8</v>
      </c>
      <c r="F65" s="15" t="s">
        <v>110</v>
      </c>
      <c r="G65" s="16" t="s">
        <v>9</v>
      </c>
    </row>
    <row r="66" spans="1:7" ht="23.1" customHeight="1" x14ac:dyDescent="0.25">
      <c r="A66" s="11" t="s">
        <v>10</v>
      </c>
      <c r="B66" s="12">
        <v>1</v>
      </c>
      <c r="C66" s="212"/>
      <c r="D66" s="211"/>
      <c r="E66" s="211"/>
      <c r="F66" s="213"/>
      <c r="G66" s="201">
        <f>SUM(C66:F66)</f>
        <v>0</v>
      </c>
    </row>
    <row r="67" spans="1:7" ht="23.1" customHeight="1" x14ac:dyDescent="0.25">
      <c r="A67" s="2" t="s">
        <v>11</v>
      </c>
      <c r="B67" s="3">
        <v>2</v>
      </c>
      <c r="C67" s="214"/>
      <c r="D67" s="215"/>
      <c r="E67" s="215"/>
      <c r="F67" s="216"/>
      <c r="G67" s="202">
        <f t="shared" ref="G67:G69" si="32">SUM(C67:F67)</f>
        <v>0</v>
      </c>
    </row>
    <row r="68" spans="1:7" ht="23.1" customHeight="1" x14ac:dyDescent="0.25">
      <c r="A68" s="2" t="s">
        <v>12</v>
      </c>
      <c r="B68" s="3">
        <v>3</v>
      </c>
      <c r="C68" s="214"/>
      <c r="D68" s="215"/>
      <c r="E68" s="215"/>
      <c r="F68" s="216"/>
      <c r="G68" s="202">
        <f t="shared" si="32"/>
        <v>0</v>
      </c>
    </row>
    <row r="69" spans="1:7" ht="23.1" customHeight="1" x14ac:dyDescent="0.25">
      <c r="A69" s="2" t="s">
        <v>13</v>
      </c>
      <c r="B69" s="3">
        <v>4</v>
      </c>
      <c r="C69" s="214"/>
      <c r="D69" s="215"/>
      <c r="E69" s="215"/>
      <c r="F69" s="216"/>
      <c r="G69" s="202">
        <f t="shared" si="32"/>
        <v>0</v>
      </c>
    </row>
    <row r="70" spans="1:7" ht="23.1" customHeight="1" thickBot="1" x14ac:dyDescent="0.3">
      <c r="A70" s="10" t="s">
        <v>14</v>
      </c>
      <c r="B70" s="5">
        <v>5</v>
      </c>
      <c r="C70" s="203">
        <f>SUM(C66:C69)</f>
        <v>0</v>
      </c>
      <c r="D70" s="204">
        <f t="shared" ref="D70" si="33">SUM(D66:D69)</f>
        <v>0</v>
      </c>
      <c r="E70" s="204">
        <f t="shared" ref="E70" si="34">SUM(E66:E69)</f>
        <v>0</v>
      </c>
      <c r="F70" s="205">
        <f t="shared" ref="F70" si="35">SUM(F66:F69)</f>
        <v>0</v>
      </c>
      <c r="G70" s="206">
        <f t="shared" ref="G70" si="36">SUM(G66:G69)</f>
        <v>0</v>
      </c>
    </row>
    <row r="71" spans="1:7" x14ac:dyDescent="0.25">
      <c r="A71" s="160"/>
      <c r="B71" s="208"/>
      <c r="C71" s="160"/>
      <c r="D71" s="160"/>
      <c r="E71" s="160"/>
      <c r="F71" s="160"/>
      <c r="G71" s="160"/>
    </row>
    <row r="72" spans="1:7" x14ac:dyDescent="0.25">
      <c r="A72" s="160"/>
      <c r="B72" s="208"/>
      <c r="C72" s="160"/>
      <c r="D72" s="160"/>
      <c r="E72" s="160"/>
      <c r="F72" s="160"/>
      <c r="G72" s="160"/>
    </row>
    <row r="73" spans="1:7" x14ac:dyDescent="0.25">
      <c r="A73" s="160"/>
      <c r="B73" s="208"/>
      <c r="C73" s="160"/>
      <c r="D73" s="160"/>
      <c r="E73" s="160"/>
      <c r="F73" s="160"/>
      <c r="G73" s="160"/>
    </row>
    <row r="74" spans="1:7" hidden="1" x14ac:dyDescent="0.25">
      <c r="A74" s="162"/>
      <c r="B74" s="209"/>
      <c r="C74" s="162"/>
      <c r="D74" s="162"/>
      <c r="E74" s="162"/>
      <c r="F74" s="162"/>
      <c r="G74" s="162"/>
    </row>
  </sheetData>
  <sheetProtection password="C037" sheet="1" objects="1" scenarios="1"/>
  <mergeCells count="14">
    <mergeCell ref="A49:B49"/>
    <mergeCell ref="A57:B57"/>
    <mergeCell ref="A65:B65"/>
    <mergeCell ref="A9:B9"/>
    <mergeCell ref="A17:B17"/>
    <mergeCell ref="A25:B25"/>
    <mergeCell ref="A33:B33"/>
    <mergeCell ref="A41:B41"/>
    <mergeCell ref="F3:G3"/>
    <mergeCell ref="C3:D3"/>
    <mergeCell ref="C4:G4"/>
    <mergeCell ref="C5:G5"/>
    <mergeCell ref="C1:G1"/>
    <mergeCell ref="C2:G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workbookViewId="0">
      <selection activeCell="C6" sqref="C6"/>
    </sheetView>
  </sheetViews>
  <sheetFormatPr defaultColWidth="0" defaultRowHeight="15" zeroHeight="1" x14ac:dyDescent="0.25"/>
  <cols>
    <col min="1" max="1" width="47.85546875" style="29" customWidth="1"/>
    <col min="2" max="2" width="3.7109375" style="29" customWidth="1"/>
    <col min="3" max="7" width="20.7109375" style="29" customWidth="1"/>
    <col min="8" max="8" width="2.7109375" style="28" customWidth="1"/>
    <col min="9" max="9" width="2.7109375" style="29" hidden="1" customWidth="1"/>
    <col min="10" max="16384" width="9.140625" style="29" hidden="1"/>
  </cols>
  <sheetData>
    <row r="1" spans="1:7" x14ac:dyDescent="0.25">
      <c r="A1" s="144" t="s">
        <v>0</v>
      </c>
      <c r="B1" s="146"/>
      <c r="C1" s="360" t="str">
        <f>IF('Cover Sheet'!C15="","",'Cover Sheet'!C15)</f>
        <v/>
      </c>
      <c r="D1" s="360"/>
      <c r="E1" s="360"/>
      <c r="F1" s="360"/>
      <c r="G1" s="360"/>
    </row>
    <row r="2" spans="1:7" x14ac:dyDescent="0.25">
      <c r="A2" s="144" t="s">
        <v>2</v>
      </c>
      <c r="B2" s="146"/>
      <c r="C2" s="352" t="str">
        <f>IF('Cover Sheet'!C22="","",'Cover Sheet'!$C$22)</f>
        <v/>
      </c>
      <c r="D2" s="352"/>
      <c r="E2" s="352"/>
      <c r="F2" s="352"/>
      <c r="G2" s="352"/>
    </row>
    <row r="3" spans="1:7" x14ac:dyDescent="0.25">
      <c r="A3" s="144" t="s">
        <v>3</v>
      </c>
      <c r="B3" s="146"/>
      <c r="C3" s="347" t="str">
        <f>IF('Cover Sheet'!C25="","",'Cover Sheet'!C25)</f>
        <v/>
      </c>
      <c r="D3" s="347"/>
      <c r="E3" s="1" t="s">
        <v>4</v>
      </c>
      <c r="F3" s="347" t="str">
        <f>IF('Cover Sheet'!C26="","",'Cover Sheet'!C26)</f>
        <v/>
      </c>
      <c r="G3" s="347"/>
    </row>
    <row r="4" spans="1:7" x14ac:dyDescent="0.25">
      <c r="A4" s="144" t="s">
        <v>5</v>
      </c>
      <c r="B4" s="146"/>
      <c r="C4" s="348" t="s">
        <v>33</v>
      </c>
      <c r="D4" s="348"/>
      <c r="E4" s="348"/>
      <c r="F4" s="348"/>
      <c r="G4" s="348"/>
    </row>
    <row r="5" spans="1:7" x14ac:dyDescent="0.25">
      <c r="A5" s="144" t="s">
        <v>6</v>
      </c>
      <c r="B5" s="146"/>
      <c r="C5" s="359" t="s">
        <v>229</v>
      </c>
      <c r="D5" s="359"/>
      <c r="E5" s="359"/>
      <c r="F5" s="359"/>
      <c r="G5" s="359"/>
    </row>
    <row r="6" spans="1:7" x14ac:dyDescent="0.25">
      <c r="A6" s="160"/>
      <c r="B6" s="147"/>
      <c r="C6" s="160"/>
      <c r="D6" s="160"/>
      <c r="E6" s="160"/>
      <c r="F6" s="160"/>
      <c r="G6" s="160"/>
    </row>
    <row r="7" spans="1:7" x14ac:dyDescent="0.25">
      <c r="A7" s="153" t="s">
        <v>119</v>
      </c>
      <c r="B7" s="137"/>
      <c r="C7" s="160"/>
      <c r="D7" s="160"/>
      <c r="E7" s="160"/>
      <c r="F7" s="160"/>
      <c r="G7" s="160"/>
    </row>
    <row r="8" spans="1:7" x14ac:dyDescent="0.25">
      <c r="A8" s="137"/>
      <c r="B8" s="137"/>
      <c r="C8" s="160"/>
      <c r="D8" s="160"/>
      <c r="E8" s="160"/>
      <c r="F8" s="160"/>
      <c r="G8" s="160"/>
    </row>
    <row r="9" spans="1:7" ht="15.75" thickBot="1" x14ac:dyDescent="0.3">
      <c r="A9" s="160"/>
      <c r="B9" s="160"/>
      <c r="C9" s="160"/>
      <c r="D9" s="160"/>
      <c r="E9" s="160"/>
      <c r="F9" s="160"/>
      <c r="G9" s="160"/>
    </row>
    <row r="10" spans="1:7" ht="96" customHeight="1" x14ac:dyDescent="0.25">
      <c r="A10" s="355" t="s">
        <v>17</v>
      </c>
      <c r="B10" s="356"/>
      <c r="C10" s="9" t="s">
        <v>15</v>
      </c>
      <c r="D10" s="6" t="s">
        <v>111</v>
      </c>
      <c r="E10" s="6" t="s">
        <v>16</v>
      </c>
      <c r="F10" s="7" t="s">
        <v>112</v>
      </c>
      <c r="G10" s="8" t="s">
        <v>17</v>
      </c>
    </row>
    <row r="11" spans="1:7" ht="15.75" customHeight="1" thickBot="1" x14ac:dyDescent="0.3">
      <c r="A11" s="357"/>
      <c r="B11" s="358"/>
      <c r="C11" s="17">
        <v>1</v>
      </c>
      <c r="D11" s="18">
        <v>2</v>
      </c>
      <c r="E11" s="18">
        <v>3</v>
      </c>
      <c r="F11" s="19">
        <v>4</v>
      </c>
      <c r="G11" s="20">
        <v>5</v>
      </c>
    </row>
    <row r="12" spans="1:7" ht="30" customHeight="1" x14ac:dyDescent="0.25">
      <c r="A12" s="11" t="s">
        <v>10</v>
      </c>
      <c r="B12" s="12">
        <v>1</v>
      </c>
      <c r="C12" s="154"/>
      <c r="D12" s="47"/>
      <c r="E12" s="47"/>
      <c r="F12" s="155"/>
      <c r="G12" s="217">
        <f>SUM(C12:F12)</f>
        <v>0</v>
      </c>
    </row>
    <row r="13" spans="1:7" ht="30" customHeight="1" x14ac:dyDescent="0.25">
      <c r="A13" s="2" t="s">
        <v>11</v>
      </c>
      <c r="B13" s="3">
        <v>2</v>
      </c>
      <c r="C13" s="156"/>
      <c r="D13" s="157"/>
      <c r="E13" s="157"/>
      <c r="F13" s="158"/>
      <c r="G13" s="218">
        <f t="shared" ref="G13:G15" si="0">SUM(C13:F13)</f>
        <v>0</v>
      </c>
    </row>
    <row r="14" spans="1:7" ht="30" customHeight="1" x14ac:dyDescent="0.25">
      <c r="A14" s="2" t="s">
        <v>12</v>
      </c>
      <c r="B14" s="3">
        <v>3</v>
      </c>
      <c r="C14" s="156"/>
      <c r="D14" s="157"/>
      <c r="E14" s="157"/>
      <c r="F14" s="158"/>
      <c r="G14" s="218">
        <f t="shared" si="0"/>
        <v>0</v>
      </c>
    </row>
    <row r="15" spans="1:7" ht="30" customHeight="1" x14ac:dyDescent="0.25">
      <c r="A15" s="2" t="s">
        <v>13</v>
      </c>
      <c r="B15" s="3">
        <v>4</v>
      </c>
      <c r="C15" s="156"/>
      <c r="D15" s="157"/>
      <c r="E15" s="157"/>
      <c r="F15" s="158"/>
      <c r="G15" s="218">
        <f t="shared" si="0"/>
        <v>0</v>
      </c>
    </row>
    <row r="16" spans="1:7" ht="30" customHeight="1" thickBot="1" x14ac:dyDescent="0.3">
      <c r="A16" s="4" t="s">
        <v>115</v>
      </c>
      <c r="B16" s="5">
        <v>5</v>
      </c>
      <c r="C16" s="219">
        <f>SUM(C12:C15)</f>
        <v>0</v>
      </c>
      <c r="D16" s="220">
        <f t="shared" ref="D16:G16" si="1">SUM(D12:D15)</f>
        <v>0</v>
      </c>
      <c r="E16" s="220">
        <f t="shared" si="1"/>
        <v>0</v>
      </c>
      <c r="F16" s="221">
        <f t="shared" si="1"/>
        <v>0</v>
      </c>
      <c r="G16" s="222">
        <f t="shared" si="1"/>
        <v>0</v>
      </c>
    </row>
    <row r="17" spans="1:7" x14ac:dyDescent="0.25">
      <c r="A17" s="148"/>
      <c r="B17" s="149"/>
      <c r="C17" s="150" t="s">
        <v>1</v>
      </c>
      <c r="D17" s="150" t="s">
        <v>1</v>
      </c>
      <c r="E17" s="150" t="s">
        <v>1</v>
      </c>
      <c r="F17" s="150" t="s">
        <v>1</v>
      </c>
      <c r="G17" s="150" t="s">
        <v>1</v>
      </c>
    </row>
    <row r="18" spans="1:7" x14ac:dyDescent="0.25">
      <c r="A18" s="147"/>
      <c r="B18" s="147"/>
      <c r="C18" s="147"/>
      <c r="D18" s="147"/>
      <c r="E18" s="147"/>
      <c r="F18" s="147"/>
      <c r="G18" s="147"/>
    </row>
    <row r="19" spans="1:7" x14ac:dyDescent="0.25">
      <c r="A19" s="147"/>
      <c r="B19" s="147"/>
      <c r="C19" s="147"/>
      <c r="D19" s="147"/>
      <c r="E19" s="147"/>
      <c r="F19" s="147"/>
      <c r="G19" s="147"/>
    </row>
    <row r="20" spans="1:7" hidden="1" x14ac:dyDescent="0.25">
      <c r="A20" s="151"/>
      <c r="B20" s="151"/>
      <c r="C20" s="160"/>
      <c r="D20" s="160"/>
      <c r="E20" s="160"/>
      <c r="F20" s="160"/>
      <c r="G20" s="160"/>
    </row>
    <row r="21" spans="1:7" hidden="1" x14ac:dyDescent="0.25">
      <c r="A21" s="162"/>
      <c r="B21" s="162"/>
      <c r="C21" s="162"/>
      <c r="D21" s="162"/>
      <c r="E21" s="162"/>
      <c r="F21" s="162"/>
      <c r="G21" s="162"/>
    </row>
  </sheetData>
  <sheetProtection password="C037" sheet="1" objects="1" scenarios="1"/>
  <mergeCells count="7">
    <mergeCell ref="A10:B11"/>
    <mergeCell ref="C5:G5"/>
    <mergeCell ref="C3:D3"/>
    <mergeCell ref="F3:G3"/>
    <mergeCell ref="C1:G1"/>
    <mergeCell ref="C2:G2"/>
    <mergeCell ref="C4:G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zoomScale="90" zoomScaleNormal="90" workbookViewId="0">
      <selection activeCell="D6" sqref="D6"/>
    </sheetView>
  </sheetViews>
  <sheetFormatPr defaultColWidth="0" defaultRowHeight="15" zeroHeight="1" x14ac:dyDescent="0.25"/>
  <cols>
    <col min="1" max="1" width="9.140625" style="29" customWidth="1"/>
    <col min="2" max="2" width="13.5703125" style="29" customWidth="1"/>
    <col min="3" max="3" width="5.42578125" style="29" customWidth="1"/>
    <col min="4" max="24" width="20.7109375" style="29" customWidth="1"/>
    <col min="25" max="25" width="2.7109375" style="28" customWidth="1"/>
    <col min="26" max="26" width="0" style="29" hidden="1" customWidth="1"/>
    <col min="27" max="16384" width="9.140625" style="29" hidden="1"/>
  </cols>
  <sheetData>
    <row r="1" spans="1:24" x14ac:dyDescent="0.25">
      <c r="A1" s="361" t="s">
        <v>0</v>
      </c>
      <c r="B1" s="361"/>
      <c r="C1" s="361"/>
      <c r="D1" s="362" t="str">
        <f>IF('Cover Sheet'!C15="","",'Cover Sheet'!C15)</f>
        <v/>
      </c>
      <c r="E1" s="362"/>
      <c r="F1" s="362"/>
      <c r="G1" s="362"/>
      <c r="H1" s="28"/>
      <c r="I1" s="28"/>
      <c r="J1" s="28"/>
      <c r="K1" s="28"/>
      <c r="L1" s="28"/>
      <c r="M1" s="28"/>
      <c r="N1" s="28"/>
      <c r="O1" s="28"/>
      <c r="P1" s="28"/>
      <c r="Q1" s="28"/>
      <c r="R1" s="28"/>
      <c r="S1" s="28"/>
      <c r="T1" s="28"/>
      <c r="U1" s="28"/>
      <c r="V1" s="28"/>
      <c r="W1" s="28"/>
      <c r="X1" s="28"/>
    </row>
    <row r="2" spans="1:24" x14ac:dyDescent="0.25">
      <c r="A2" s="361" t="s">
        <v>25</v>
      </c>
      <c r="B2" s="361"/>
      <c r="C2" s="361"/>
      <c r="D2" s="363" t="str">
        <f>IF('Cover Sheet'!C22="","",'Cover Sheet'!$C$22)</f>
        <v/>
      </c>
      <c r="E2" s="363"/>
      <c r="F2" s="363"/>
      <c r="G2" s="363"/>
      <c r="H2" s="28"/>
      <c r="I2" s="28"/>
      <c r="J2" s="28"/>
      <c r="K2" s="28"/>
      <c r="L2" s="28"/>
      <c r="M2" s="28"/>
      <c r="N2" s="28"/>
      <c r="O2" s="28"/>
      <c r="P2" s="28"/>
      <c r="Q2" s="28"/>
      <c r="R2" s="28"/>
      <c r="S2" s="28"/>
      <c r="T2" s="28"/>
      <c r="U2" s="28"/>
      <c r="V2" s="28"/>
      <c r="W2" s="28"/>
      <c r="X2" s="28"/>
    </row>
    <row r="3" spans="1:24" x14ac:dyDescent="0.25">
      <c r="A3" s="361" t="s">
        <v>3</v>
      </c>
      <c r="B3" s="361"/>
      <c r="C3" s="361"/>
      <c r="D3" s="223" t="str">
        <f>IF('Cover Sheet'!C25="","",'Cover Sheet'!C25)</f>
        <v/>
      </c>
      <c r="E3" s="364" t="s">
        <v>4</v>
      </c>
      <c r="F3" s="364"/>
      <c r="G3" s="224" t="str">
        <f>IF('Cover Sheet'!C26="","",'Cover Sheet'!C26)</f>
        <v/>
      </c>
      <c r="H3" s="28"/>
      <c r="I3" s="28"/>
      <c r="J3" s="28"/>
      <c r="K3" s="28"/>
      <c r="L3" s="28"/>
      <c r="M3" s="28"/>
      <c r="N3" s="28"/>
      <c r="O3" s="28"/>
      <c r="P3" s="28"/>
      <c r="Q3" s="28"/>
      <c r="R3" s="28"/>
      <c r="S3" s="28"/>
      <c r="T3" s="28"/>
      <c r="U3" s="28"/>
      <c r="V3" s="28"/>
      <c r="W3" s="28"/>
      <c r="X3" s="28"/>
    </row>
    <row r="4" spans="1:24" x14ac:dyDescent="0.25">
      <c r="A4" s="361" t="s">
        <v>5</v>
      </c>
      <c r="B4" s="361"/>
      <c r="C4" s="361"/>
      <c r="D4" s="348" t="s">
        <v>33</v>
      </c>
      <c r="E4" s="348"/>
      <c r="F4" s="348"/>
      <c r="G4" s="348"/>
      <c r="H4" s="28"/>
      <c r="I4" s="28"/>
      <c r="J4" s="28"/>
      <c r="K4" s="28"/>
      <c r="L4" s="28"/>
      <c r="M4" s="28"/>
      <c r="N4" s="28"/>
      <c r="O4" s="28"/>
      <c r="P4" s="28"/>
      <c r="Q4" s="28"/>
      <c r="R4" s="28"/>
      <c r="S4" s="28"/>
      <c r="T4" s="28"/>
      <c r="U4" s="28"/>
      <c r="V4" s="28"/>
      <c r="W4" s="28"/>
      <c r="X4" s="28"/>
    </row>
    <row r="5" spans="1:24" x14ac:dyDescent="0.25">
      <c r="A5" s="361" t="s">
        <v>6</v>
      </c>
      <c r="B5" s="361"/>
      <c r="C5" s="361"/>
      <c r="D5" s="365" t="s">
        <v>230</v>
      </c>
      <c r="E5" s="365"/>
      <c r="F5" s="365"/>
      <c r="G5" s="365"/>
      <c r="H5" s="28"/>
      <c r="I5" s="28"/>
      <c r="J5" s="28"/>
      <c r="K5" s="28"/>
      <c r="L5" s="28"/>
      <c r="M5" s="28"/>
      <c r="N5" s="28"/>
      <c r="O5" s="28"/>
      <c r="P5" s="28"/>
      <c r="Q5" s="28"/>
      <c r="R5" s="28"/>
      <c r="S5" s="28"/>
      <c r="T5" s="28"/>
      <c r="U5" s="28"/>
      <c r="V5" s="28"/>
      <c r="W5" s="28"/>
      <c r="X5" s="28"/>
    </row>
    <row r="6" spans="1:24" x14ac:dyDescent="0.25">
      <c r="A6" s="28"/>
      <c r="B6" s="28"/>
      <c r="C6" s="28"/>
      <c r="D6" s="28"/>
      <c r="E6" s="28"/>
      <c r="F6" s="28"/>
      <c r="G6" s="28"/>
      <c r="H6" s="28"/>
      <c r="I6" s="28"/>
      <c r="J6" s="28"/>
      <c r="K6" s="28"/>
      <c r="L6" s="28"/>
      <c r="M6" s="28"/>
      <c r="N6" s="28"/>
      <c r="O6" s="28"/>
      <c r="P6" s="28"/>
      <c r="Q6" s="28"/>
      <c r="R6" s="28"/>
      <c r="S6" s="28"/>
      <c r="T6" s="28"/>
      <c r="U6" s="28"/>
      <c r="V6" s="28"/>
      <c r="W6" s="28"/>
      <c r="X6" s="28"/>
    </row>
    <row r="7" spans="1:24" x14ac:dyDescent="0.25">
      <c r="A7" s="225" t="s">
        <v>134</v>
      </c>
      <c r="B7" s="28"/>
      <c r="C7" s="28"/>
      <c r="D7" s="28"/>
      <c r="E7" s="28"/>
      <c r="F7" s="28"/>
      <c r="G7" s="28"/>
      <c r="H7" s="28"/>
      <c r="I7" s="28"/>
      <c r="J7" s="28"/>
      <c r="K7" s="28"/>
      <c r="L7" s="28"/>
      <c r="M7" s="28"/>
      <c r="N7" s="28"/>
      <c r="O7" s="28"/>
      <c r="P7" s="28"/>
      <c r="Q7" s="28"/>
      <c r="R7" s="28"/>
      <c r="S7" s="28"/>
      <c r="T7" s="28"/>
      <c r="U7" s="28"/>
      <c r="V7" s="28"/>
      <c r="W7" s="28"/>
      <c r="X7" s="28"/>
    </row>
    <row r="8" spans="1:24" ht="15.75" thickBot="1" x14ac:dyDescent="0.3">
      <c r="A8" s="28"/>
      <c r="B8" s="28"/>
      <c r="C8" s="28"/>
      <c r="D8" s="28"/>
      <c r="E8" s="28"/>
      <c r="F8" s="28"/>
      <c r="G8" s="28"/>
      <c r="H8" s="28"/>
      <c r="I8" s="28"/>
      <c r="J8" s="28"/>
      <c r="K8" s="28"/>
      <c r="L8" s="28"/>
      <c r="M8" s="28"/>
      <c r="N8" s="28"/>
      <c r="O8" s="28"/>
      <c r="P8" s="28"/>
      <c r="Q8" s="28"/>
      <c r="R8" s="28"/>
      <c r="S8" s="28"/>
      <c r="T8" s="28"/>
      <c r="U8" s="28"/>
      <c r="V8" s="28"/>
      <c r="W8" s="28"/>
      <c r="X8" s="28"/>
    </row>
    <row r="9" spans="1:24" ht="15.75" thickBot="1" x14ac:dyDescent="0.3">
      <c r="A9" s="28"/>
      <c r="B9" s="28"/>
      <c r="C9" s="28"/>
      <c r="D9" s="368" t="s">
        <v>100</v>
      </c>
      <c r="E9" s="369"/>
      <c r="F9" s="370"/>
      <c r="G9" s="368" t="s">
        <v>135</v>
      </c>
      <c r="H9" s="369"/>
      <c r="I9" s="370"/>
      <c r="J9" s="368" t="s">
        <v>136</v>
      </c>
      <c r="K9" s="369"/>
      <c r="L9" s="370"/>
      <c r="M9" s="368" t="s">
        <v>101</v>
      </c>
      <c r="N9" s="369"/>
      <c r="O9" s="370"/>
      <c r="P9" s="368" t="s">
        <v>102</v>
      </c>
      <c r="Q9" s="369"/>
      <c r="R9" s="370"/>
      <c r="S9" s="368" t="s">
        <v>103</v>
      </c>
      <c r="T9" s="369"/>
      <c r="U9" s="370"/>
      <c r="V9" s="381" t="s">
        <v>17</v>
      </c>
      <c r="W9" s="382"/>
      <c r="X9" s="383"/>
    </row>
    <row r="10" spans="1:24" ht="53.1" customHeight="1" x14ac:dyDescent="0.25">
      <c r="A10" s="373"/>
      <c r="B10" s="374"/>
      <c r="C10" s="375"/>
      <c r="D10" s="226" t="s">
        <v>26</v>
      </c>
      <c r="E10" s="227" t="s">
        <v>27</v>
      </c>
      <c r="F10" s="228" t="s">
        <v>104</v>
      </c>
      <c r="G10" s="226" t="s">
        <v>26</v>
      </c>
      <c r="H10" s="227" t="s">
        <v>27</v>
      </c>
      <c r="I10" s="228" t="s">
        <v>104</v>
      </c>
      <c r="J10" s="226" t="s">
        <v>26</v>
      </c>
      <c r="K10" s="227" t="s">
        <v>27</v>
      </c>
      <c r="L10" s="228" t="s">
        <v>104</v>
      </c>
      <c r="M10" s="226" t="s">
        <v>26</v>
      </c>
      <c r="N10" s="227" t="s">
        <v>27</v>
      </c>
      <c r="O10" s="228" t="s">
        <v>104</v>
      </c>
      <c r="P10" s="226" t="s">
        <v>26</v>
      </c>
      <c r="Q10" s="227" t="s">
        <v>27</v>
      </c>
      <c r="R10" s="228" t="s">
        <v>104</v>
      </c>
      <c r="S10" s="226" t="s">
        <v>26</v>
      </c>
      <c r="T10" s="227" t="s">
        <v>27</v>
      </c>
      <c r="U10" s="228" t="s">
        <v>104</v>
      </c>
      <c r="V10" s="226" t="s">
        <v>26</v>
      </c>
      <c r="W10" s="227" t="s">
        <v>27</v>
      </c>
      <c r="X10" s="228" t="s">
        <v>9</v>
      </c>
    </row>
    <row r="11" spans="1:24" ht="15.75" thickBot="1" x14ac:dyDescent="0.3">
      <c r="A11" s="376"/>
      <c r="B11" s="377"/>
      <c r="C11" s="378"/>
      <c r="D11" s="229">
        <v>1</v>
      </c>
      <c r="E11" s="230">
        <v>2</v>
      </c>
      <c r="F11" s="231">
        <v>3</v>
      </c>
      <c r="G11" s="229">
        <v>4</v>
      </c>
      <c r="H11" s="230">
        <v>5</v>
      </c>
      <c r="I11" s="231">
        <v>6</v>
      </c>
      <c r="J11" s="229">
        <v>4</v>
      </c>
      <c r="K11" s="230">
        <v>5</v>
      </c>
      <c r="L11" s="231">
        <v>6</v>
      </c>
      <c r="M11" s="229">
        <v>7</v>
      </c>
      <c r="N11" s="230">
        <v>8</v>
      </c>
      <c r="O11" s="231">
        <v>9</v>
      </c>
      <c r="P11" s="229">
        <v>10</v>
      </c>
      <c r="Q11" s="230">
        <v>11</v>
      </c>
      <c r="R11" s="231">
        <v>12</v>
      </c>
      <c r="S11" s="229">
        <v>13</v>
      </c>
      <c r="T11" s="230">
        <v>14</v>
      </c>
      <c r="U11" s="231">
        <v>15</v>
      </c>
      <c r="V11" s="229">
        <v>16</v>
      </c>
      <c r="W11" s="230">
        <v>17</v>
      </c>
      <c r="X11" s="231">
        <v>18</v>
      </c>
    </row>
    <row r="12" spans="1:24" ht="23.1" customHeight="1" x14ac:dyDescent="0.25">
      <c r="A12" s="366" t="s">
        <v>120</v>
      </c>
      <c r="B12" s="367"/>
      <c r="C12" s="232">
        <v>1</v>
      </c>
      <c r="D12" s="248"/>
      <c r="E12" s="249"/>
      <c r="F12" s="233">
        <f>SUM(D12:E12)</f>
        <v>0</v>
      </c>
      <c r="G12" s="248"/>
      <c r="H12" s="249"/>
      <c r="I12" s="233">
        <f>SUM(G12:H12)</f>
        <v>0</v>
      </c>
      <c r="J12" s="248"/>
      <c r="K12" s="249"/>
      <c r="L12" s="233">
        <f>SUM(J12:K12)</f>
        <v>0</v>
      </c>
      <c r="M12" s="248"/>
      <c r="N12" s="249"/>
      <c r="O12" s="233">
        <f>SUM(M12:N12)</f>
        <v>0</v>
      </c>
      <c r="P12" s="248"/>
      <c r="Q12" s="249"/>
      <c r="R12" s="233">
        <f>SUM(P12:Q12)</f>
        <v>0</v>
      </c>
      <c r="S12" s="248"/>
      <c r="T12" s="249"/>
      <c r="U12" s="233">
        <f>SUM(S12:T12)</f>
        <v>0</v>
      </c>
      <c r="V12" s="234">
        <f>SUM(D12,G12,J12,M12,P12,S12)</f>
        <v>0</v>
      </c>
      <c r="W12" s="234">
        <f>SUM(E12,H12,K12,N12,Q12,T12)</f>
        <v>0</v>
      </c>
      <c r="X12" s="235">
        <f>SUM(F12,I12,L12,O12,R12,U12)</f>
        <v>0</v>
      </c>
    </row>
    <row r="13" spans="1:24" ht="23.1" customHeight="1" x14ac:dyDescent="0.25">
      <c r="A13" s="379" t="s">
        <v>121</v>
      </c>
      <c r="B13" s="380"/>
      <c r="C13" s="232">
        <v>2</v>
      </c>
      <c r="D13" s="250"/>
      <c r="E13" s="251"/>
      <c r="F13" s="233">
        <f t="shared" ref="F13:F20" si="0">SUM(D13:E13)</f>
        <v>0</v>
      </c>
      <c r="G13" s="250"/>
      <c r="H13" s="251"/>
      <c r="I13" s="236">
        <f t="shared" ref="I13:I17" si="1">SUM(G13:H13)</f>
        <v>0</v>
      </c>
      <c r="J13" s="250"/>
      <c r="K13" s="251"/>
      <c r="L13" s="233">
        <f t="shared" ref="L13:L20" si="2">SUM(J13:K13)</f>
        <v>0</v>
      </c>
      <c r="M13" s="250"/>
      <c r="N13" s="251"/>
      <c r="O13" s="233">
        <f t="shared" ref="O13:O20" si="3">SUM(M13:N13)</f>
        <v>0</v>
      </c>
      <c r="P13" s="250"/>
      <c r="Q13" s="251"/>
      <c r="R13" s="233">
        <f t="shared" ref="R13:R20" si="4">SUM(P13:Q13)</f>
        <v>0</v>
      </c>
      <c r="S13" s="250"/>
      <c r="T13" s="251"/>
      <c r="U13" s="233">
        <f t="shared" ref="U13:U20" si="5">SUM(S13:T13)</f>
        <v>0</v>
      </c>
      <c r="V13" s="234">
        <f t="shared" ref="V13:V21" si="6">SUM(D13,G13,J13,M13,P13,S13)</f>
        <v>0</v>
      </c>
      <c r="W13" s="234">
        <f t="shared" ref="W13:W21" si="7">SUM(E13,H13,K13,N13,Q13,T13)</f>
        <v>0</v>
      </c>
      <c r="X13" s="235">
        <f t="shared" ref="X13:X21" si="8">SUM(F13,I13,L13,O13,R13,U13)</f>
        <v>0</v>
      </c>
    </row>
    <row r="14" spans="1:24" ht="23.1" customHeight="1" x14ac:dyDescent="0.25">
      <c r="A14" s="379" t="s">
        <v>122</v>
      </c>
      <c r="B14" s="380"/>
      <c r="C14" s="232">
        <v>3</v>
      </c>
      <c r="D14" s="250"/>
      <c r="E14" s="251"/>
      <c r="F14" s="233">
        <f t="shared" si="0"/>
        <v>0</v>
      </c>
      <c r="G14" s="250"/>
      <c r="H14" s="251"/>
      <c r="I14" s="236">
        <f t="shared" si="1"/>
        <v>0</v>
      </c>
      <c r="J14" s="250"/>
      <c r="K14" s="251"/>
      <c r="L14" s="233">
        <f t="shared" si="2"/>
        <v>0</v>
      </c>
      <c r="M14" s="250"/>
      <c r="N14" s="251"/>
      <c r="O14" s="233">
        <f t="shared" si="3"/>
        <v>0</v>
      </c>
      <c r="P14" s="250"/>
      <c r="Q14" s="251"/>
      <c r="R14" s="233">
        <f t="shared" si="4"/>
        <v>0</v>
      </c>
      <c r="S14" s="250"/>
      <c r="T14" s="251"/>
      <c r="U14" s="233">
        <f t="shared" si="5"/>
        <v>0</v>
      </c>
      <c r="V14" s="234">
        <f t="shared" si="6"/>
        <v>0</v>
      </c>
      <c r="W14" s="234">
        <f t="shared" si="7"/>
        <v>0</v>
      </c>
      <c r="X14" s="235">
        <f>SUM(F14,I14,L14,O14,R14,U14)</f>
        <v>0</v>
      </c>
    </row>
    <row r="15" spans="1:24" ht="23.1" customHeight="1" x14ac:dyDescent="0.25">
      <c r="A15" s="379" t="s">
        <v>123</v>
      </c>
      <c r="B15" s="380"/>
      <c r="C15" s="232">
        <v>4</v>
      </c>
      <c r="D15" s="250"/>
      <c r="E15" s="251"/>
      <c r="F15" s="233">
        <f t="shared" si="0"/>
        <v>0</v>
      </c>
      <c r="G15" s="250"/>
      <c r="H15" s="251"/>
      <c r="I15" s="236">
        <f t="shared" si="1"/>
        <v>0</v>
      </c>
      <c r="J15" s="250"/>
      <c r="K15" s="251"/>
      <c r="L15" s="233">
        <f t="shared" si="2"/>
        <v>0</v>
      </c>
      <c r="M15" s="250"/>
      <c r="N15" s="251"/>
      <c r="O15" s="233">
        <f t="shared" si="3"/>
        <v>0</v>
      </c>
      <c r="P15" s="250"/>
      <c r="Q15" s="251"/>
      <c r="R15" s="233">
        <f t="shared" si="4"/>
        <v>0</v>
      </c>
      <c r="S15" s="250"/>
      <c r="T15" s="251"/>
      <c r="U15" s="233">
        <f t="shared" si="5"/>
        <v>0</v>
      </c>
      <c r="V15" s="234">
        <f t="shared" si="6"/>
        <v>0</v>
      </c>
      <c r="W15" s="234">
        <f t="shared" si="7"/>
        <v>0</v>
      </c>
      <c r="X15" s="235">
        <f t="shared" si="8"/>
        <v>0</v>
      </c>
    </row>
    <row r="16" spans="1:24" ht="23.1" customHeight="1" x14ac:dyDescent="0.25">
      <c r="A16" s="379" t="s">
        <v>124</v>
      </c>
      <c r="B16" s="380"/>
      <c r="C16" s="232">
        <v>5</v>
      </c>
      <c r="D16" s="250"/>
      <c r="E16" s="251"/>
      <c r="F16" s="233">
        <f t="shared" si="0"/>
        <v>0</v>
      </c>
      <c r="G16" s="250"/>
      <c r="H16" s="251"/>
      <c r="I16" s="236">
        <f t="shared" si="1"/>
        <v>0</v>
      </c>
      <c r="J16" s="250"/>
      <c r="K16" s="251"/>
      <c r="L16" s="233">
        <f t="shared" si="2"/>
        <v>0</v>
      </c>
      <c r="M16" s="250"/>
      <c r="N16" s="251"/>
      <c r="O16" s="233">
        <f t="shared" si="3"/>
        <v>0</v>
      </c>
      <c r="P16" s="250"/>
      <c r="Q16" s="251"/>
      <c r="R16" s="233">
        <f t="shared" si="4"/>
        <v>0</v>
      </c>
      <c r="S16" s="250"/>
      <c r="T16" s="251"/>
      <c r="U16" s="233">
        <f t="shared" si="5"/>
        <v>0</v>
      </c>
      <c r="V16" s="234">
        <f t="shared" si="6"/>
        <v>0</v>
      </c>
      <c r="W16" s="234">
        <f t="shared" si="7"/>
        <v>0</v>
      </c>
      <c r="X16" s="235">
        <f t="shared" si="8"/>
        <v>0</v>
      </c>
    </row>
    <row r="17" spans="1:26" ht="23.1" customHeight="1" x14ac:dyDescent="0.25">
      <c r="A17" s="379" t="s">
        <v>125</v>
      </c>
      <c r="B17" s="380"/>
      <c r="C17" s="232">
        <v>6</v>
      </c>
      <c r="D17" s="250"/>
      <c r="E17" s="252"/>
      <c r="F17" s="233">
        <f t="shared" si="0"/>
        <v>0</v>
      </c>
      <c r="G17" s="250"/>
      <c r="H17" s="251"/>
      <c r="I17" s="236">
        <f t="shared" si="1"/>
        <v>0</v>
      </c>
      <c r="J17" s="250"/>
      <c r="K17" s="251"/>
      <c r="L17" s="233">
        <f t="shared" si="2"/>
        <v>0</v>
      </c>
      <c r="M17" s="250"/>
      <c r="N17" s="251"/>
      <c r="O17" s="233">
        <f t="shared" si="3"/>
        <v>0</v>
      </c>
      <c r="P17" s="250"/>
      <c r="Q17" s="251"/>
      <c r="R17" s="233">
        <f t="shared" si="4"/>
        <v>0</v>
      </c>
      <c r="S17" s="250"/>
      <c r="T17" s="251"/>
      <c r="U17" s="233">
        <f t="shared" si="5"/>
        <v>0</v>
      </c>
      <c r="V17" s="234">
        <f t="shared" si="6"/>
        <v>0</v>
      </c>
      <c r="W17" s="234">
        <f t="shared" si="7"/>
        <v>0</v>
      </c>
      <c r="X17" s="235">
        <f t="shared" si="8"/>
        <v>0</v>
      </c>
    </row>
    <row r="18" spans="1:26" ht="23.1" customHeight="1" x14ac:dyDescent="0.25">
      <c r="A18" s="379" t="s">
        <v>126</v>
      </c>
      <c r="B18" s="380"/>
      <c r="C18" s="232">
        <v>7</v>
      </c>
      <c r="D18" s="250"/>
      <c r="E18" s="251"/>
      <c r="F18" s="233">
        <f t="shared" si="0"/>
        <v>0</v>
      </c>
      <c r="G18" s="250"/>
      <c r="H18" s="251"/>
      <c r="I18" s="236">
        <f>SUM(G18:H18)</f>
        <v>0</v>
      </c>
      <c r="J18" s="250"/>
      <c r="K18" s="251"/>
      <c r="L18" s="233">
        <f t="shared" si="2"/>
        <v>0</v>
      </c>
      <c r="M18" s="250"/>
      <c r="N18" s="251"/>
      <c r="O18" s="233">
        <f t="shared" si="3"/>
        <v>0</v>
      </c>
      <c r="P18" s="250"/>
      <c r="Q18" s="251"/>
      <c r="R18" s="233">
        <f t="shared" si="4"/>
        <v>0</v>
      </c>
      <c r="S18" s="250"/>
      <c r="T18" s="251"/>
      <c r="U18" s="233">
        <f t="shared" si="5"/>
        <v>0</v>
      </c>
      <c r="V18" s="234">
        <f t="shared" si="6"/>
        <v>0</v>
      </c>
      <c r="W18" s="234">
        <f t="shared" si="7"/>
        <v>0</v>
      </c>
      <c r="X18" s="235">
        <f t="shared" si="8"/>
        <v>0</v>
      </c>
    </row>
    <row r="19" spans="1:26" ht="23.1" customHeight="1" x14ac:dyDescent="0.25">
      <c r="A19" s="379" t="s">
        <v>127</v>
      </c>
      <c r="B19" s="380"/>
      <c r="C19" s="232">
        <v>8</v>
      </c>
      <c r="D19" s="250"/>
      <c r="E19" s="251"/>
      <c r="F19" s="233">
        <f t="shared" si="0"/>
        <v>0</v>
      </c>
      <c r="G19" s="250"/>
      <c r="H19" s="251"/>
      <c r="I19" s="236">
        <f t="shared" ref="I19" si="9">SUM(G19:H19)</f>
        <v>0</v>
      </c>
      <c r="J19" s="250"/>
      <c r="K19" s="251"/>
      <c r="L19" s="233">
        <f t="shared" si="2"/>
        <v>0</v>
      </c>
      <c r="M19" s="250"/>
      <c r="N19" s="251"/>
      <c r="O19" s="233">
        <f t="shared" si="3"/>
        <v>0</v>
      </c>
      <c r="P19" s="250"/>
      <c r="Q19" s="251"/>
      <c r="R19" s="233">
        <f t="shared" si="4"/>
        <v>0</v>
      </c>
      <c r="S19" s="250"/>
      <c r="T19" s="251"/>
      <c r="U19" s="233">
        <f t="shared" si="5"/>
        <v>0</v>
      </c>
      <c r="V19" s="234">
        <f t="shared" si="6"/>
        <v>0</v>
      </c>
      <c r="W19" s="234">
        <f t="shared" si="7"/>
        <v>0</v>
      </c>
      <c r="X19" s="235">
        <f t="shared" si="8"/>
        <v>0</v>
      </c>
    </row>
    <row r="20" spans="1:26" ht="23.1" customHeight="1" x14ac:dyDescent="0.25">
      <c r="A20" s="379" t="s">
        <v>128</v>
      </c>
      <c r="B20" s="380"/>
      <c r="C20" s="232">
        <v>9</v>
      </c>
      <c r="D20" s="250"/>
      <c r="E20" s="251"/>
      <c r="F20" s="233">
        <f t="shared" si="0"/>
        <v>0</v>
      </c>
      <c r="G20" s="250"/>
      <c r="H20" s="251"/>
      <c r="I20" s="236">
        <f>SUM(G20:H20)</f>
        <v>0</v>
      </c>
      <c r="J20" s="250"/>
      <c r="K20" s="251"/>
      <c r="L20" s="233">
        <f t="shared" si="2"/>
        <v>0</v>
      </c>
      <c r="M20" s="250"/>
      <c r="N20" s="251"/>
      <c r="O20" s="233">
        <f t="shared" si="3"/>
        <v>0</v>
      </c>
      <c r="P20" s="250"/>
      <c r="Q20" s="251"/>
      <c r="R20" s="233">
        <f t="shared" si="4"/>
        <v>0</v>
      </c>
      <c r="S20" s="250"/>
      <c r="T20" s="251"/>
      <c r="U20" s="233">
        <f t="shared" si="5"/>
        <v>0</v>
      </c>
      <c r="V20" s="234">
        <f t="shared" si="6"/>
        <v>0</v>
      </c>
      <c r="W20" s="234">
        <f t="shared" si="7"/>
        <v>0</v>
      </c>
      <c r="X20" s="235">
        <f t="shared" si="8"/>
        <v>0</v>
      </c>
    </row>
    <row r="21" spans="1:26" ht="23.1" customHeight="1" x14ac:dyDescent="0.25">
      <c r="A21" s="366" t="s">
        <v>129</v>
      </c>
      <c r="B21" s="367"/>
      <c r="C21" s="232">
        <v>10</v>
      </c>
      <c r="D21" s="329">
        <f>D12+D13+D14-D15-D16-D17-D18-D19+D20</f>
        <v>0</v>
      </c>
      <c r="E21" s="330">
        <f>E12+E13+E14-E15-E16-E17-E18-E19+E20</f>
        <v>0</v>
      </c>
      <c r="F21" s="236">
        <f>SUM(D21:E21)</f>
        <v>0</v>
      </c>
      <c r="G21" s="237">
        <f>G12+G13+G14-G15-G16-G17-G18-G19+G20</f>
        <v>0</v>
      </c>
      <c r="H21" s="238">
        <f>H12+H13+H14-H15-H16-H17-H18-H19+H20</f>
        <v>0</v>
      </c>
      <c r="I21" s="236">
        <f>SUM(G21:H21)</f>
        <v>0</v>
      </c>
      <c r="J21" s="237">
        <f>J12+J13+J14-J15-J16-J17-J18-J19+J20</f>
        <v>0</v>
      </c>
      <c r="K21" s="238">
        <f>K12+K13+K14-K15-K16-K17-K18-K19+K20</f>
        <v>0</v>
      </c>
      <c r="L21" s="236">
        <f t="shared" ref="L21" si="10">SUM(J21:K21)</f>
        <v>0</v>
      </c>
      <c r="M21" s="237">
        <f>M12+M13+M14-M15-M16-M17-M18-M19+M20</f>
        <v>0</v>
      </c>
      <c r="N21" s="238">
        <f>N12+N13+N14-N15-N16-N17-N18-N19+N20</f>
        <v>0</v>
      </c>
      <c r="O21" s="236">
        <f t="shared" ref="O21" si="11">SUM(M21:N21)</f>
        <v>0</v>
      </c>
      <c r="P21" s="237">
        <f>P12+P13+P14-P15-P16-P17-P18-P19+P20</f>
        <v>0</v>
      </c>
      <c r="Q21" s="238">
        <f>Q12+Q13+Q14-Q15-Q16-Q17-Q18-Q19+Q20</f>
        <v>0</v>
      </c>
      <c r="R21" s="236">
        <f t="shared" ref="R21" si="12">SUM(P21:Q21)</f>
        <v>0</v>
      </c>
      <c r="S21" s="237">
        <f>S12+S13+S14-S15-S16-S17-S18-S19+S20</f>
        <v>0</v>
      </c>
      <c r="T21" s="238">
        <f>T12+T13+T14-T15-T16-T17-T18-T19+T20</f>
        <v>0</v>
      </c>
      <c r="U21" s="236">
        <f t="shared" ref="U21" si="13">SUM(S21:T21)</f>
        <v>0</v>
      </c>
      <c r="V21" s="234">
        <f t="shared" si="6"/>
        <v>0</v>
      </c>
      <c r="W21" s="234">
        <f t="shared" si="7"/>
        <v>0</v>
      </c>
      <c r="X21" s="235">
        <f t="shared" si="8"/>
        <v>0</v>
      </c>
    </row>
    <row r="22" spans="1:26" ht="23.1" customHeight="1" thickBot="1" x14ac:dyDescent="0.3">
      <c r="A22" s="371" t="s">
        <v>130</v>
      </c>
      <c r="B22" s="372"/>
      <c r="C22" s="239">
        <v>11</v>
      </c>
      <c r="D22" s="240" t="str">
        <f t="shared" ref="D22:X22" si="14">IF(AND(D12=0,D13=0),"-",(D18+D19)/(D12+0.5*D13))</f>
        <v>-</v>
      </c>
      <c r="E22" s="241" t="str">
        <f t="shared" si="14"/>
        <v>-</v>
      </c>
      <c r="F22" s="242" t="str">
        <f t="shared" si="14"/>
        <v>-</v>
      </c>
      <c r="G22" s="240" t="str">
        <f t="shared" si="14"/>
        <v>-</v>
      </c>
      <c r="H22" s="241" t="str">
        <f t="shared" si="14"/>
        <v>-</v>
      </c>
      <c r="I22" s="242" t="str">
        <f t="shared" si="14"/>
        <v>-</v>
      </c>
      <c r="J22" s="240" t="str">
        <f t="shared" si="14"/>
        <v>-</v>
      </c>
      <c r="K22" s="241" t="str">
        <f t="shared" si="14"/>
        <v>-</v>
      </c>
      <c r="L22" s="242" t="str">
        <f t="shared" si="14"/>
        <v>-</v>
      </c>
      <c r="M22" s="240" t="str">
        <f t="shared" si="14"/>
        <v>-</v>
      </c>
      <c r="N22" s="241" t="str">
        <f t="shared" si="14"/>
        <v>-</v>
      </c>
      <c r="O22" s="242" t="str">
        <f t="shared" si="14"/>
        <v>-</v>
      </c>
      <c r="P22" s="240" t="str">
        <f t="shared" si="14"/>
        <v>-</v>
      </c>
      <c r="Q22" s="241" t="str">
        <f t="shared" si="14"/>
        <v>-</v>
      </c>
      <c r="R22" s="242" t="str">
        <f t="shared" si="14"/>
        <v>-</v>
      </c>
      <c r="S22" s="240" t="str">
        <f t="shared" si="14"/>
        <v>-</v>
      </c>
      <c r="T22" s="241" t="str">
        <f t="shared" si="14"/>
        <v>-</v>
      </c>
      <c r="U22" s="242" t="str">
        <f t="shared" si="14"/>
        <v>-</v>
      </c>
      <c r="V22" s="243" t="str">
        <f t="shared" si="14"/>
        <v>-</v>
      </c>
      <c r="W22" s="243" t="str">
        <f t="shared" si="14"/>
        <v>-</v>
      </c>
      <c r="X22" s="243" t="str">
        <f t="shared" si="14"/>
        <v>-</v>
      </c>
    </row>
    <row r="23" spans="1:26" x14ac:dyDescent="0.25">
      <c r="A23" s="28"/>
      <c r="B23" s="28"/>
      <c r="C23" s="28"/>
      <c r="D23" s="28"/>
      <c r="E23" s="28"/>
      <c r="F23" s="244"/>
      <c r="G23" s="28"/>
      <c r="H23" s="28"/>
      <c r="I23" s="28"/>
      <c r="J23" s="28"/>
      <c r="K23" s="28"/>
      <c r="L23" s="28"/>
      <c r="M23" s="28"/>
      <c r="N23" s="28"/>
      <c r="O23" s="28"/>
      <c r="P23" s="28"/>
      <c r="Q23" s="28"/>
      <c r="R23" s="28"/>
      <c r="S23" s="28"/>
      <c r="T23" s="28"/>
      <c r="U23" s="28"/>
      <c r="V23" s="28"/>
      <c r="W23" s="28"/>
      <c r="X23" s="28"/>
      <c r="Z23" s="28"/>
    </row>
    <row r="24" spans="1:26" x14ac:dyDescent="0.25">
      <c r="A24" s="245" t="s">
        <v>131</v>
      </c>
      <c r="B24" s="28"/>
      <c r="C24" s="28"/>
      <c r="D24" s="28"/>
      <c r="E24" s="28"/>
      <c r="F24" s="244"/>
      <c r="G24" s="28"/>
      <c r="H24" s="28"/>
      <c r="I24" s="28"/>
      <c r="J24" s="28"/>
      <c r="K24" s="28"/>
      <c r="L24" s="28"/>
      <c r="M24" s="28"/>
      <c r="N24" s="28"/>
      <c r="O24" s="28"/>
      <c r="P24" s="28"/>
      <c r="Q24" s="28"/>
      <c r="R24" s="28"/>
      <c r="S24" s="28"/>
      <c r="T24" s="28"/>
      <c r="U24" s="28"/>
      <c r="V24" s="28"/>
      <c r="W24" s="28"/>
      <c r="X24" s="28"/>
      <c r="Z24" s="28"/>
    </row>
    <row r="25" spans="1:26" x14ac:dyDescent="0.25">
      <c r="A25" s="28"/>
      <c r="B25" s="28"/>
      <c r="C25" s="28"/>
      <c r="D25" s="28"/>
      <c r="E25" s="28"/>
      <c r="F25" s="244"/>
      <c r="G25" s="28"/>
      <c r="H25" s="28"/>
      <c r="I25" s="28"/>
      <c r="J25" s="28"/>
      <c r="K25" s="28"/>
      <c r="L25" s="28"/>
      <c r="M25" s="28"/>
      <c r="N25" s="28"/>
      <c r="O25" s="28"/>
      <c r="P25" s="28"/>
      <c r="Q25" s="28"/>
      <c r="R25" s="28"/>
      <c r="S25" s="28"/>
      <c r="T25" s="28"/>
      <c r="U25" s="28"/>
      <c r="V25" s="28"/>
      <c r="W25" s="28"/>
      <c r="X25" s="28"/>
      <c r="Z25" s="28"/>
    </row>
    <row r="26" spans="1:26" x14ac:dyDescent="0.25">
      <c r="A26" s="246"/>
      <c r="B26" s="28"/>
      <c r="C26" s="28"/>
      <c r="D26" s="28"/>
      <c r="E26" s="28"/>
      <c r="F26" s="244"/>
      <c r="G26" s="28"/>
      <c r="H26" s="28"/>
      <c r="I26" s="28"/>
      <c r="J26" s="28"/>
      <c r="K26" s="28"/>
      <c r="L26" s="28"/>
      <c r="M26" s="28"/>
      <c r="N26" s="28"/>
      <c r="O26" s="28"/>
      <c r="P26" s="28"/>
      <c r="Q26" s="28"/>
      <c r="R26" s="28"/>
      <c r="S26" s="28"/>
      <c r="T26" s="28"/>
      <c r="U26" s="28"/>
      <c r="V26" s="28"/>
      <c r="W26" s="28"/>
      <c r="X26" s="28"/>
      <c r="Z26" s="28"/>
    </row>
    <row r="27" spans="1:26" x14ac:dyDescent="0.25">
      <c r="A27" s="246"/>
      <c r="B27" s="28"/>
      <c r="C27" s="28"/>
      <c r="D27" s="28"/>
      <c r="E27" s="28"/>
      <c r="F27" s="244"/>
      <c r="G27" s="28"/>
      <c r="H27" s="28"/>
      <c r="I27" s="28"/>
      <c r="J27" s="28"/>
      <c r="K27" s="28"/>
      <c r="L27" s="28"/>
      <c r="M27" s="28"/>
      <c r="N27" s="28"/>
      <c r="O27" s="28"/>
      <c r="P27" s="28"/>
      <c r="Q27" s="28"/>
      <c r="R27" s="28"/>
      <c r="S27" s="28"/>
      <c r="T27" s="28"/>
      <c r="U27" s="28"/>
      <c r="V27" s="28"/>
      <c r="W27" s="28"/>
      <c r="X27" s="28"/>
      <c r="Z27" s="28"/>
    </row>
    <row r="28" spans="1:26" hidden="1" x14ac:dyDescent="0.25">
      <c r="F28" s="247"/>
    </row>
    <row r="29" spans="1:26" hidden="1" x14ac:dyDescent="0.25">
      <c r="F29" s="247"/>
    </row>
  </sheetData>
  <sheetProtection password="C037" sheet="1" objects="1" scenarios="1"/>
  <mergeCells count="29">
    <mergeCell ref="M9:O9"/>
    <mergeCell ref="P9:R9"/>
    <mergeCell ref="S9:U9"/>
    <mergeCell ref="V9:X9"/>
    <mergeCell ref="A20:B20"/>
    <mergeCell ref="J9:L9"/>
    <mergeCell ref="A21:B21"/>
    <mergeCell ref="A22:B22"/>
    <mergeCell ref="A10:C11"/>
    <mergeCell ref="D9:F9"/>
    <mergeCell ref="A14:B14"/>
    <mergeCell ref="A15:B15"/>
    <mergeCell ref="A16:B16"/>
    <mergeCell ref="A17:B17"/>
    <mergeCell ref="A18:B18"/>
    <mergeCell ref="A19:B19"/>
    <mergeCell ref="A13:B13"/>
    <mergeCell ref="A4:C4"/>
    <mergeCell ref="D4:G4"/>
    <mergeCell ref="A5:C5"/>
    <mergeCell ref="D5:G5"/>
    <mergeCell ref="A12:B12"/>
    <mergeCell ref="G9:I9"/>
    <mergeCell ref="A1:C1"/>
    <mergeCell ref="D1:G1"/>
    <mergeCell ref="A2:C2"/>
    <mergeCell ref="D2:G2"/>
    <mergeCell ref="A3:C3"/>
    <mergeCell ref="E3:F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6"/>
  <sheetViews>
    <sheetView zoomScale="90" zoomScaleNormal="90" workbookViewId="0">
      <selection activeCell="D5" sqref="D5:G5"/>
    </sheetView>
  </sheetViews>
  <sheetFormatPr defaultColWidth="0" defaultRowHeight="15" zeroHeight="1" x14ac:dyDescent="0.25"/>
  <cols>
    <col min="1" max="1" width="13.7109375" style="29" customWidth="1"/>
    <col min="2" max="2" width="27.7109375" style="29" customWidth="1"/>
    <col min="3" max="3" width="4.7109375" style="29" customWidth="1"/>
    <col min="4" max="5" width="20.7109375" style="29" customWidth="1"/>
    <col min="6" max="6" width="20.7109375" style="114" customWidth="1"/>
    <col min="7" max="8" width="20.7109375" style="29" customWidth="1"/>
    <col min="9" max="9" width="20.7109375" style="114" customWidth="1"/>
    <col min="10" max="11" width="20.7109375" style="29" customWidth="1"/>
    <col min="12" max="12" width="20.7109375" style="114" customWidth="1"/>
    <col min="13" max="14" width="20.7109375" style="29" customWidth="1"/>
    <col min="15" max="15" width="20.7109375" style="114" customWidth="1"/>
    <col min="16" max="17" width="20.7109375" style="29" customWidth="1"/>
    <col min="18" max="18" width="20.7109375" style="114" customWidth="1"/>
    <col min="19" max="20" width="20.7109375" style="29" customWidth="1"/>
    <col min="21" max="21" width="20.7109375" style="114" customWidth="1"/>
    <col min="22" max="24" width="20.7109375" style="29" customWidth="1"/>
    <col min="25" max="25" width="2.7109375" style="28" customWidth="1"/>
    <col min="26" max="16384" width="9.140625" style="29" hidden="1"/>
  </cols>
  <sheetData>
    <row r="1" spans="1:24" x14ac:dyDescent="0.25">
      <c r="A1" s="361" t="s">
        <v>0</v>
      </c>
      <c r="B1" s="361"/>
      <c r="C1" s="361"/>
      <c r="D1" s="362" t="str">
        <f>IF('Cover Sheet'!C15="","",'Cover Sheet'!C15)</f>
        <v/>
      </c>
      <c r="E1" s="362"/>
      <c r="F1" s="362"/>
      <c r="G1" s="362"/>
      <c r="H1" s="28"/>
      <c r="I1" s="28"/>
      <c r="J1" s="28"/>
      <c r="K1" s="28"/>
      <c r="L1" s="28"/>
      <c r="M1" s="28"/>
      <c r="N1" s="28"/>
      <c r="O1" s="28"/>
      <c r="P1" s="28"/>
      <c r="Q1" s="28"/>
      <c r="R1" s="28"/>
      <c r="S1" s="28"/>
      <c r="T1" s="28"/>
      <c r="U1" s="28"/>
      <c r="V1" s="28"/>
      <c r="W1" s="28"/>
      <c r="X1" s="28"/>
    </row>
    <row r="2" spans="1:24" x14ac:dyDescent="0.25">
      <c r="A2" s="361" t="s">
        <v>25</v>
      </c>
      <c r="B2" s="361"/>
      <c r="C2" s="361"/>
      <c r="D2" s="363" t="str">
        <f>IF('Cover Sheet'!C22="","",'Cover Sheet'!$C$22)</f>
        <v/>
      </c>
      <c r="E2" s="363"/>
      <c r="F2" s="363"/>
      <c r="G2" s="363"/>
      <c r="H2" s="28"/>
      <c r="I2" s="28"/>
      <c r="J2" s="28"/>
      <c r="K2" s="28"/>
      <c r="L2" s="28"/>
      <c r="M2" s="28"/>
      <c r="N2" s="28"/>
      <c r="O2" s="28"/>
      <c r="P2" s="28"/>
      <c r="Q2" s="28"/>
      <c r="R2" s="28"/>
      <c r="S2" s="28"/>
      <c r="T2" s="28"/>
      <c r="U2" s="28"/>
      <c r="V2" s="28"/>
      <c r="W2" s="28"/>
      <c r="X2" s="28"/>
    </row>
    <row r="3" spans="1:24" x14ac:dyDescent="0.25">
      <c r="A3" s="361" t="s">
        <v>3</v>
      </c>
      <c r="B3" s="361"/>
      <c r="C3" s="361"/>
      <c r="D3" s="223" t="str">
        <f>IF('Cover Sheet'!C25="","",'Cover Sheet'!C25)</f>
        <v/>
      </c>
      <c r="E3" s="364" t="s">
        <v>4</v>
      </c>
      <c r="F3" s="364"/>
      <c r="G3" s="224" t="str">
        <f>IF('Cover Sheet'!C26="","",'Cover Sheet'!C26)</f>
        <v/>
      </c>
      <c r="H3" s="28"/>
      <c r="I3" s="28"/>
      <c r="J3" s="28"/>
      <c r="K3" s="28"/>
      <c r="L3" s="28"/>
      <c r="M3" s="28"/>
      <c r="N3" s="28"/>
      <c r="O3" s="28"/>
      <c r="P3" s="28"/>
      <c r="Q3" s="28"/>
      <c r="R3" s="28"/>
      <c r="S3" s="28"/>
      <c r="T3" s="28"/>
      <c r="U3" s="28"/>
      <c r="V3" s="28"/>
      <c r="W3" s="28"/>
      <c r="X3" s="28"/>
    </row>
    <row r="4" spans="1:24" x14ac:dyDescent="0.25">
      <c r="A4" s="361" t="s">
        <v>5</v>
      </c>
      <c r="B4" s="361"/>
      <c r="C4" s="361"/>
      <c r="D4" s="348" t="s">
        <v>225</v>
      </c>
      <c r="E4" s="348"/>
      <c r="F4" s="348"/>
      <c r="G4" s="348"/>
      <c r="H4" s="28"/>
      <c r="I4" s="28"/>
      <c r="J4" s="28"/>
      <c r="K4" s="28"/>
      <c r="L4" s="28"/>
      <c r="M4" s="28"/>
      <c r="N4" s="28"/>
      <c r="O4" s="28"/>
      <c r="P4" s="28"/>
      <c r="Q4" s="28"/>
      <c r="R4" s="28"/>
      <c r="S4" s="28"/>
      <c r="T4" s="28"/>
      <c r="U4" s="28"/>
      <c r="V4" s="28"/>
      <c r="W4" s="28"/>
      <c r="X4" s="28"/>
    </row>
    <row r="5" spans="1:24" x14ac:dyDescent="0.25">
      <c r="A5" s="361" t="s">
        <v>6</v>
      </c>
      <c r="B5" s="361"/>
      <c r="C5" s="361"/>
      <c r="D5" s="365" t="s">
        <v>231</v>
      </c>
      <c r="E5" s="365"/>
      <c r="F5" s="365"/>
      <c r="G5" s="365"/>
      <c r="H5" s="28"/>
      <c r="I5" s="28"/>
      <c r="J5" s="28"/>
      <c r="K5" s="28"/>
      <c r="L5" s="28"/>
      <c r="M5" s="28"/>
      <c r="N5" s="28"/>
      <c r="O5" s="28"/>
      <c r="P5" s="28"/>
      <c r="Q5" s="28"/>
      <c r="R5" s="28"/>
      <c r="S5" s="28"/>
      <c r="T5" s="28"/>
      <c r="U5" s="28"/>
      <c r="V5" s="28"/>
      <c r="W5" s="28"/>
      <c r="X5" s="28"/>
    </row>
    <row r="6" spans="1:24" x14ac:dyDescent="0.25">
      <c r="A6" s="253"/>
      <c r="B6" s="253"/>
      <c r="C6" s="253"/>
      <c r="D6" s="160"/>
      <c r="E6" s="160"/>
      <c r="F6" s="160"/>
      <c r="G6" s="160"/>
      <c r="H6" s="28"/>
      <c r="I6" s="28"/>
      <c r="J6" s="160"/>
      <c r="K6" s="28"/>
      <c r="L6" s="28"/>
      <c r="M6" s="28"/>
      <c r="N6" s="28"/>
      <c r="O6" s="28"/>
      <c r="P6" s="28"/>
      <c r="Q6" s="28"/>
      <c r="R6" s="28"/>
      <c r="S6" s="28"/>
      <c r="T6" s="28"/>
      <c r="U6" s="28"/>
      <c r="V6" s="28"/>
      <c r="W6" s="28"/>
      <c r="X6" s="28"/>
    </row>
    <row r="7" spans="1:24" x14ac:dyDescent="0.25">
      <c r="A7" s="389" t="s">
        <v>116</v>
      </c>
      <c r="B7" s="389"/>
      <c r="C7" s="389"/>
      <c r="D7" s="389"/>
      <c r="E7" s="389"/>
      <c r="F7" s="389"/>
      <c r="G7" s="389"/>
      <c r="H7" s="28"/>
      <c r="I7" s="28"/>
      <c r="J7" s="28"/>
      <c r="K7" s="28"/>
      <c r="L7" s="28"/>
      <c r="M7" s="28"/>
      <c r="N7" s="28"/>
      <c r="O7" s="28"/>
      <c r="P7" s="28"/>
      <c r="Q7" s="28"/>
      <c r="R7" s="28"/>
      <c r="S7" s="28"/>
      <c r="T7" s="28"/>
      <c r="U7" s="28"/>
      <c r="V7" s="28"/>
      <c r="W7" s="28"/>
      <c r="X7" s="28"/>
    </row>
    <row r="8" spans="1:24" ht="15.75" thickBot="1" x14ac:dyDescent="0.3">
      <c r="A8" s="254"/>
      <c r="B8" s="254"/>
      <c r="C8" s="254"/>
      <c r="D8" s="254"/>
      <c r="E8" s="254"/>
      <c r="F8" s="254"/>
      <c r="G8" s="254"/>
      <c r="H8" s="28"/>
      <c r="I8" s="28"/>
      <c r="J8" s="254"/>
      <c r="K8" s="28"/>
      <c r="L8" s="28"/>
      <c r="M8" s="28"/>
      <c r="N8" s="28"/>
      <c r="O8" s="28"/>
      <c r="P8" s="28"/>
      <c r="Q8" s="28"/>
      <c r="R8" s="28"/>
      <c r="S8" s="28"/>
      <c r="T8" s="28"/>
      <c r="U8" s="28"/>
      <c r="V8" s="28"/>
      <c r="W8" s="28"/>
      <c r="X8" s="28"/>
    </row>
    <row r="9" spans="1:24" x14ac:dyDescent="0.25">
      <c r="A9" s="393"/>
      <c r="B9" s="394"/>
      <c r="C9" s="395"/>
      <c r="D9" s="390" t="s">
        <v>100</v>
      </c>
      <c r="E9" s="391"/>
      <c r="F9" s="392"/>
      <c r="G9" s="390" t="s">
        <v>135</v>
      </c>
      <c r="H9" s="391"/>
      <c r="I9" s="392"/>
      <c r="J9" s="390" t="s">
        <v>136</v>
      </c>
      <c r="K9" s="391"/>
      <c r="L9" s="392"/>
      <c r="M9" s="390" t="s">
        <v>101</v>
      </c>
      <c r="N9" s="391"/>
      <c r="O9" s="392"/>
      <c r="P9" s="390" t="s">
        <v>102</v>
      </c>
      <c r="Q9" s="391"/>
      <c r="R9" s="392"/>
      <c r="S9" s="390" t="s">
        <v>103</v>
      </c>
      <c r="T9" s="391"/>
      <c r="U9" s="392"/>
      <c r="V9" s="384" t="s">
        <v>17</v>
      </c>
      <c r="W9" s="385"/>
      <c r="X9" s="386"/>
    </row>
    <row r="10" spans="1:24" ht="53.1" customHeight="1" x14ac:dyDescent="0.25">
      <c r="A10" s="396"/>
      <c r="B10" s="397"/>
      <c r="C10" s="398"/>
      <c r="D10" s="226" t="s">
        <v>26</v>
      </c>
      <c r="E10" s="227" t="s">
        <v>27</v>
      </c>
      <c r="F10" s="228" t="s">
        <v>104</v>
      </c>
      <c r="G10" s="226" t="s">
        <v>26</v>
      </c>
      <c r="H10" s="227" t="s">
        <v>27</v>
      </c>
      <c r="I10" s="228" t="s">
        <v>105</v>
      </c>
      <c r="J10" s="226" t="s">
        <v>26</v>
      </c>
      <c r="K10" s="227" t="s">
        <v>27</v>
      </c>
      <c r="L10" s="228" t="s">
        <v>105</v>
      </c>
      <c r="M10" s="226" t="s">
        <v>26</v>
      </c>
      <c r="N10" s="227" t="s">
        <v>27</v>
      </c>
      <c r="O10" s="228" t="s">
        <v>106</v>
      </c>
      <c r="P10" s="226" t="s">
        <v>26</v>
      </c>
      <c r="Q10" s="227" t="s">
        <v>27</v>
      </c>
      <c r="R10" s="228" t="s">
        <v>107</v>
      </c>
      <c r="S10" s="226" t="s">
        <v>26</v>
      </c>
      <c r="T10" s="227" t="s">
        <v>27</v>
      </c>
      <c r="U10" s="228" t="s">
        <v>108</v>
      </c>
      <c r="V10" s="226" t="s">
        <v>26</v>
      </c>
      <c r="W10" s="227" t="s">
        <v>27</v>
      </c>
      <c r="X10" s="228" t="s">
        <v>9</v>
      </c>
    </row>
    <row r="11" spans="1:24" ht="15.75" thickBot="1" x14ac:dyDescent="0.3">
      <c r="A11" s="399"/>
      <c r="B11" s="400"/>
      <c r="C11" s="401"/>
      <c r="D11" s="255">
        <v>1</v>
      </c>
      <c r="E11" s="256">
        <v>2</v>
      </c>
      <c r="F11" s="257">
        <v>3</v>
      </c>
      <c r="G11" s="255">
        <v>4</v>
      </c>
      <c r="H11" s="256">
        <v>5</v>
      </c>
      <c r="I11" s="257">
        <v>6</v>
      </c>
      <c r="J11" s="258"/>
      <c r="K11" s="259"/>
      <c r="L11" s="260"/>
      <c r="M11" s="255">
        <v>7</v>
      </c>
      <c r="N11" s="256">
        <v>8</v>
      </c>
      <c r="O11" s="257">
        <v>9</v>
      </c>
      <c r="P11" s="255">
        <v>10</v>
      </c>
      <c r="Q11" s="256">
        <v>11</v>
      </c>
      <c r="R11" s="257">
        <v>12</v>
      </c>
      <c r="S11" s="255">
        <v>13</v>
      </c>
      <c r="T11" s="256">
        <v>14</v>
      </c>
      <c r="U11" s="257">
        <v>15</v>
      </c>
      <c r="V11" s="255">
        <v>16</v>
      </c>
      <c r="W11" s="256">
        <v>17</v>
      </c>
      <c r="X11" s="257">
        <v>18</v>
      </c>
    </row>
    <row r="12" spans="1:24" ht="23.1" customHeight="1" x14ac:dyDescent="0.25">
      <c r="A12" s="387" t="s">
        <v>28</v>
      </c>
      <c r="B12" s="261" t="s">
        <v>132</v>
      </c>
      <c r="C12" s="262">
        <v>1</v>
      </c>
      <c r="D12" s="289"/>
      <c r="E12" s="290"/>
      <c r="F12" s="263">
        <f>SUM(D12:E12)</f>
        <v>0</v>
      </c>
      <c r="G12" s="250"/>
      <c r="H12" s="251"/>
      <c r="I12" s="236">
        <f>SUM(G12:H12)</f>
        <v>0</v>
      </c>
      <c r="J12" s="291"/>
      <c r="K12" s="292"/>
      <c r="L12" s="264">
        <f>SUM(J12:K12)</f>
        <v>0</v>
      </c>
      <c r="M12" s="289"/>
      <c r="N12" s="290"/>
      <c r="O12" s="263">
        <f>SUM(M12:N12)</f>
        <v>0</v>
      </c>
      <c r="P12" s="289"/>
      <c r="Q12" s="290"/>
      <c r="R12" s="263">
        <f>SUM(P12:Q12)</f>
        <v>0</v>
      </c>
      <c r="S12" s="289"/>
      <c r="T12" s="290"/>
      <c r="U12" s="263">
        <f>SUM(S12:T12)</f>
        <v>0</v>
      </c>
      <c r="V12" s="331">
        <f>SUM(D12,G12,J12,M12,P12,S12)</f>
        <v>0</v>
      </c>
      <c r="W12" s="266">
        <f>SUM(E12,H12,K12,N12,Q12,T12)</f>
        <v>0</v>
      </c>
      <c r="X12" s="263">
        <f>SUM(V12:W12)</f>
        <v>0</v>
      </c>
    </row>
    <row r="13" spans="1:24" ht="23.1" customHeight="1" x14ac:dyDescent="0.25">
      <c r="A13" s="388"/>
      <c r="B13" s="267" t="s">
        <v>133</v>
      </c>
      <c r="C13" s="268"/>
      <c r="D13" s="250"/>
      <c r="E13" s="251"/>
      <c r="F13" s="236">
        <f>SUM(D13:E13)</f>
        <v>0</v>
      </c>
      <c r="G13" s="250"/>
      <c r="H13" s="251"/>
      <c r="I13" s="236">
        <f>SUM(G13:H13)</f>
        <v>0</v>
      </c>
      <c r="J13" s="293"/>
      <c r="K13" s="294"/>
      <c r="L13" s="269">
        <f>SUM(J13:K13)</f>
        <v>0</v>
      </c>
      <c r="M13" s="250"/>
      <c r="N13" s="251"/>
      <c r="O13" s="236">
        <f>SUM(M13:N13)</f>
        <v>0</v>
      </c>
      <c r="P13" s="250"/>
      <c r="Q13" s="251"/>
      <c r="R13" s="236">
        <f>SUM(P13:Q13)</f>
        <v>0</v>
      </c>
      <c r="S13" s="250"/>
      <c r="T13" s="251"/>
      <c r="U13" s="236">
        <f>SUM(S13:T13)</f>
        <v>0</v>
      </c>
      <c r="V13" s="332">
        <f t="shared" ref="V13:V18" si="0">SUM(D13,G13,J13,M13,P13,S13)</f>
        <v>0</v>
      </c>
      <c r="W13" s="238">
        <f t="shared" ref="W13:W18" si="1">SUM(E13,H13,K13,N13,Q13,T13)</f>
        <v>0</v>
      </c>
      <c r="X13" s="236">
        <f>SUM(V13:W13)</f>
        <v>0</v>
      </c>
    </row>
    <row r="14" spans="1:24" ht="23.1" customHeight="1" x14ac:dyDescent="0.25">
      <c r="A14" s="366"/>
      <c r="B14" s="270" t="s">
        <v>29</v>
      </c>
      <c r="C14" s="271">
        <v>2</v>
      </c>
      <c r="D14" s="250"/>
      <c r="E14" s="251"/>
      <c r="F14" s="236">
        <f t="shared" ref="F14:F17" si="2">SUM(D14:E14)</f>
        <v>0</v>
      </c>
      <c r="G14" s="250"/>
      <c r="H14" s="251"/>
      <c r="I14" s="236">
        <f t="shared" ref="I14:I17" si="3">SUM(G14:H14)</f>
        <v>0</v>
      </c>
      <c r="J14" s="293"/>
      <c r="K14" s="294"/>
      <c r="L14" s="269">
        <f t="shared" ref="L14:L17" si="4">SUM(J14:K14)</f>
        <v>0</v>
      </c>
      <c r="M14" s="250"/>
      <c r="N14" s="251"/>
      <c r="O14" s="236">
        <f t="shared" ref="O14:O17" si="5">SUM(M14:N14)</f>
        <v>0</v>
      </c>
      <c r="P14" s="250"/>
      <c r="Q14" s="251"/>
      <c r="R14" s="236">
        <f t="shared" ref="R14:R17" si="6">SUM(P14:Q14)</f>
        <v>0</v>
      </c>
      <c r="S14" s="250"/>
      <c r="T14" s="251"/>
      <c r="U14" s="236">
        <f t="shared" ref="U14:U17" si="7">SUM(S14:T14)</f>
        <v>0</v>
      </c>
      <c r="V14" s="332">
        <f t="shared" si="0"/>
        <v>0</v>
      </c>
      <c r="W14" s="238">
        <f t="shared" si="1"/>
        <v>0</v>
      </c>
      <c r="X14" s="236">
        <f t="shared" ref="X14:X17" si="8">SUM(V14:W14)</f>
        <v>0</v>
      </c>
    </row>
    <row r="15" spans="1:24" ht="23.1" customHeight="1" x14ac:dyDescent="0.25">
      <c r="A15" s="366"/>
      <c r="B15" s="270" t="s">
        <v>30</v>
      </c>
      <c r="C15" s="271">
        <v>3</v>
      </c>
      <c r="D15" s="250"/>
      <c r="E15" s="251"/>
      <c r="F15" s="236">
        <f t="shared" si="2"/>
        <v>0</v>
      </c>
      <c r="G15" s="250"/>
      <c r="H15" s="251"/>
      <c r="I15" s="236">
        <f t="shared" si="3"/>
        <v>0</v>
      </c>
      <c r="J15" s="293"/>
      <c r="K15" s="294"/>
      <c r="L15" s="269">
        <f t="shared" si="4"/>
        <v>0</v>
      </c>
      <c r="M15" s="250"/>
      <c r="N15" s="251"/>
      <c r="O15" s="236">
        <f t="shared" si="5"/>
        <v>0</v>
      </c>
      <c r="P15" s="250"/>
      <c r="Q15" s="251"/>
      <c r="R15" s="236">
        <f t="shared" si="6"/>
        <v>0</v>
      </c>
      <c r="S15" s="250"/>
      <c r="T15" s="251"/>
      <c r="U15" s="236">
        <f t="shared" si="7"/>
        <v>0</v>
      </c>
      <c r="V15" s="332">
        <f t="shared" si="0"/>
        <v>0</v>
      </c>
      <c r="W15" s="238">
        <f t="shared" si="1"/>
        <v>0</v>
      </c>
      <c r="X15" s="236">
        <f t="shared" si="8"/>
        <v>0</v>
      </c>
    </row>
    <row r="16" spans="1:24" ht="23.1" customHeight="1" x14ac:dyDescent="0.25">
      <c r="A16" s="366"/>
      <c r="B16" s="270" t="s">
        <v>31</v>
      </c>
      <c r="C16" s="271">
        <v>4</v>
      </c>
      <c r="D16" s="250"/>
      <c r="E16" s="251"/>
      <c r="F16" s="236">
        <f t="shared" si="2"/>
        <v>0</v>
      </c>
      <c r="G16" s="250"/>
      <c r="H16" s="251"/>
      <c r="I16" s="236">
        <f t="shared" si="3"/>
        <v>0</v>
      </c>
      <c r="J16" s="293"/>
      <c r="K16" s="294"/>
      <c r="L16" s="269">
        <f t="shared" si="4"/>
        <v>0</v>
      </c>
      <c r="M16" s="250"/>
      <c r="N16" s="251"/>
      <c r="O16" s="236">
        <f t="shared" si="5"/>
        <v>0</v>
      </c>
      <c r="P16" s="250"/>
      <c r="Q16" s="251"/>
      <c r="R16" s="236">
        <f t="shared" si="6"/>
        <v>0</v>
      </c>
      <c r="S16" s="250"/>
      <c r="T16" s="251"/>
      <c r="U16" s="236">
        <f t="shared" si="7"/>
        <v>0</v>
      </c>
      <c r="V16" s="332">
        <f t="shared" si="0"/>
        <v>0</v>
      </c>
      <c r="W16" s="238">
        <f t="shared" si="1"/>
        <v>0</v>
      </c>
      <c r="X16" s="236">
        <f t="shared" si="8"/>
        <v>0</v>
      </c>
    </row>
    <row r="17" spans="1:24" ht="23.1" customHeight="1" x14ac:dyDescent="0.25">
      <c r="A17" s="366"/>
      <c r="B17" s="270" t="s">
        <v>32</v>
      </c>
      <c r="C17" s="271">
        <v>5</v>
      </c>
      <c r="D17" s="250"/>
      <c r="E17" s="251"/>
      <c r="F17" s="236">
        <f t="shared" si="2"/>
        <v>0</v>
      </c>
      <c r="G17" s="250"/>
      <c r="H17" s="251"/>
      <c r="I17" s="236">
        <f t="shared" si="3"/>
        <v>0</v>
      </c>
      <c r="J17" s="293"/>
      <c r="K17" s="294"/>
      <c r="L17" s="269">
        <f t="shared" si="4"/>
        <v>0</v>
      </c>
      <c r="M17" s="250"/>
      <c r="N17" s="251"/>
      <c r="O17" s="236">
        <f t="shared" si="5"/>
        <v>0</v>
      </c>
      <c r="P17" s="250"/>
      <c r="Q17" s="251"/>
      <c r="R17" s="236">
        <f t="shared" si="6"/>
        <v>0</v>
      </c>
      <c r="S17" s="250"/>
      <c r="T17" s="251"/>
      <c r="U17" s="236">
        <f t="shared" si="7"/>
        <v>0</v>
      </c>
      <c r="V17" s="332">
        <f t="shared" si="0"/>
        <v>0</v>
      </c>
      <c r="W17" s="238">
        <f t="shared" si="1"/>
        <v>0</v>
      </c>
      <c r="X17" s="236">
        <f t="shared" si="8"/>
        <v>0</v>
      </c>
    </row>
    <row r="18" spans="1:24" ht="23.1" customHeight="1" thickBot="1" x14ac:dyDescent="0.3">
      <c r="A18" s="371"/>
      <c r="B18" s="272" t="s">
        <v>17</v>
      </c>
      <c r="C18" s="273">
        <v>6</v>
      </c>
      <c r="D18" s="274">
        <f>SUM(D12:D17)</f>
        <v>0</v>
      </c>
      <c r="E18" s="275">
        <f>SUM(E12:E17)</f>
        <v>0</v>
      </c>
      <c r="F18" s="276">
        <f t="shared" ref="F18:X18" si="9">SUM(F12:F17)</f>
        <v>0</v>
      </c>
      <c r="G18" s="274">
        <f t="shared" si="9"/>
        <v>0</v>
      </c>
      <c r="H18" s="275">
        <f t="shared" si="9"/>
        <v>0</v>
      </c>
      <c r="I18" s="276">
        <f>SUM(I12:I17)</f>
        <v>0</v>
      </c>
      <c r="J18" s="277">
        <f t="shared" ref="J18:L18" si="10">SUM(J12:J17)</f>
        <v>0</v>
      </c>
      <c r="K18" s="278">
        <f t="shared" si="10"/>
        <v>0</v>
      </c>
      <c r="L18" s="279">
        <f t="shared" si="10"/>
        <v>0</v>
      </c>
      <c r="M18" s="274">
        <f t="shared" si="9"/>
        <v>0</v>
      </c>
      <c r="N18" s="275">
        <f>SUM(N12:N17)</f>
        <v>0</v>
      </c>
      <c r="O18" s="276">
        <f>SUM(O12:O17)</f>
        <v>0</v>
      </c>
      <c r="P18" s="274">
        <f t="shared" si="9"/>
        <v>0</v>
      </c>
      <c r="Q18" s="275">
        <f t="shared" si="9"/>
        <v>0</v>
      </c>
      <c r="R18" s="276">
        <f t="shared" si="9"/>
        <v>0</v>
      </c>
      <c r="S18" s="274">
        <f t="shared" si="9"/>
        <v>0</v>
      </c>
      <c r="T18" s="275">
        <f t="shared" si="9"/>
        <v>0</v>
      </c>
      <c r="U18" s="276">
        <f t="shared" si="9"/>
        <v>0</v>
      </c>
      <c r="V18" s="333">
        <f t="shared" si="0"/>
        <v>0</v>
      </c>
      <c r="W18" s="275">
        <f t="shared" si="1"/>
        <v>0</v>
      </c>
      <c r="X18" s="276">
        <f t="shared" si="9"/>
        <v>0</v>
      </c>
    </row>
    <row r="19" spans="1:24" ht="23.1" customHeight="1" x14ac:dyDescent="0.25">
      <c r="A19" s="387" t="s">
        <v>98</v>
      </c>
      <c r="B19" s="261" t="s">
        <v>132</v>
      </c>
      <c r="C19" s="262">
        <v>7</v>
      </c>
      <c r="D19" s="289"/>
      <c r="E19" s="290"/>
      <c r="F19" s="263">
        <f>SUM(D19:E19)</f>
        <v>0</v>
      </c>
      <c r="G19" s="289"/>
      <c r="H19" s="290"/>
      <c r="I19" s="263">
        <f>SUM(G19:H19)</f>
        <v>0</v>
      </c>
      <c r="J19" s="291"/>
      <c r="K19" s="292"/>
      <c r="L19" s="264">
        <f>SUM(J19:K19)</f>
        <v>0</v>
      </c>
      <c r="M19" s="289"/>
      <c r="N19" s="290"/>
      <c r="O19" s="263">
        <f>SUM(M19:N19)</f>
        <v>0</v>
      </c>
      <c r="P19" s="289"/>
      <c r="Q19" s="290"/>
      <c r="R19" s="263">
        <f>SUM(P19:Q19)</f>
        <v>0</v>
      </c>
      <c r="S19" s="289"/>
      <c r="T19" s="290"/>
      <c r="U19" s="263">
        <f>SUM(S19:T19)</f>
        <v>0</v>
      </c>
      <c r="V19" s="331">
        <f>SUM(D19,G19,J19,M19,P19,S19)</f>
        <v>0</v>
      </c>
      <c r="W19" s="266">
        <f>SUM(E19,H19,K19,N19,Q19,T19)</f>
        <v>0</v>
      </c>
      <c r="X19" s="263">
        <f>SUM(V19:W19)</f>
        <v>0</v>
      </c>
    </row>
    <row r="20" spans="1:24" ht="23.1" customHeight="1" x14ac:dyDescent="0.25">
      <c r="A20" s="388"/>
      <c r="B20" s="267" t="s">
        <v>133</v>
      </c>
      <c r="C20" s="268"/>
      <c r="D20" s="250"/>
      <c r="E20" s="251"/>
      <c r="F20" s="236">
        <f>SUM(D20:E20)</f>
        <v>0</v>
      </c>
      <c r="G20" s="250"/>
      <c r="H20" s="251"/>
      <c r="I20" s="236">
        <f>SUM(G20:H20)</f>
        <v>0</v>
      </c>
      <c r="J20" s="293"/>
      <c r="K20" s="294"/>
      <c r="L20" s="269">
        <f>SUM(J20:K20)</f>
        <v>0</v>
      </c>
      <c r="M20" s="250"/>
      <c r="N20" s="251"/>
      <c r="O20" s="236">
        <f>SUM(M20:N20)</f>
        <v>0</v>
      </c>
      <c r="P20" s="250"/>
      <c r="Q20" s="251"/>
      <c r="R20" s="236">
        <f>SUM(P20:Q20)</f>
        <v>0</v>
      </c>
      <c r="S20" s="250"/>
      <c r="T20" s="251"/>
      <c r="U20" s="236">
        <f>SUM(S20:T20)</f>
        <v>0</v>
      </c>
      <c r="V20" s="332">
        <f t="shared" ref="V20:V25" si="11">SUM(D20,G20,J20,M20,P20,S20)</f>
        <v>0</v>
      </c>
      <c r="W20" s="238">
        <f t="shared" ref="W20:W25" si="12">SUM(E20,H20,K20,N20,Q20,T20)</f>
        <v>0</v>
      </c>
      <c r="X20" s="236">
        <f>SUM(V20:W20)</f>
        <v>0</v>
      </c>
    </row>
    <row r="21" spans="1:24" ht="23.1" customHeight="1" x14ac:dyDescent="0.25">
      <c r="A21" s="366"/>
      <c r="B21" s="270" t="s">
        <v>29</v>
      </c>
      <c r="C21" s="271">
        <v>8</v>
      </c>
      <c r="D21" s="250"/>
      <c r="E21" s="251"/>
      <c r="F21" s="236">
        <f t="shared" ref="F21:F24" si="13">SUM(D21:E21)</f>
        <v>0</v>
      </c>
      <c r="G21" s="250"/>
      <c r="H21" s="251"/>
      <c r="I21" s="236">
        <f t="shared" ref="I21:I24" si="14">SUM(G21:H21)</f>
        <v>0</v>
      </c>
      <c r="J21" s="293"/>
      <c r="K21" s="294"/>
      <c r="L21" s="269">
        <f t="shared" ref="L21:L24" si="15">SUM(J21:K21)</f>
        <v>0</v>
      </c>
      <c r="M21" s="250"/>
      <c r="N21" s="251"/>
      <c r="O21" s="236">
        <f t="shared" ref="O21:O24" si="16">SUM(M21:N21)</f>
        <v>0</v>
      </c>
      <c r="P21" s="250"/>
      <c r="Q21" s="251"/>
      <c r="R21" s="236">
        <f t="shared" ref="R21:R24" si="17">SUM(P21:Q21)</f>
        <v>0</v>
      </c>
      <c r="S21" s="250"/>
      <c r="T21" s="251"/>
      <c r="U21" s="236">
        <f t="shared" ref="U21:U24" si="18">SUM(S21:T21)</f>
        <v>0</v>
      </c>
      <c r="V21" s="332">
        <f t="shared" si="11"/>
        <v>0</v>
      </c>
      <c r="W21" s="238">
        <f t="shared" si="12"/>
        <v>0</v>
      </c>
      <c r="X21" s="236">
        <f t="shared" ref="X21:X24" si="19">SUM(V21:W21)</f>
        <v>0</v>
      </c>
    </row>
    <row r="22" spans="1:24" ht="23.1" customHeight="1" x14ac:dyDescent="0.25">
      <c r="A22" s="366"/>
      <c r="B22" s="270" t="s">
        <v>30</v>
      </c>
      <c r="C22" s="271">
        <v>9</v>
      </c>
      <c r="D22" s="250"/>
      <c r="E22" s="251"/>
      <c r="F22" s="236">
        <f t="shared" si="13"/>
        <v>0</v>
      </c>
      <c r="G22" s="250"/>
      <c r="H22" s="251"/>
      <c r="I22" s="236">
        <f t="shared" si="14"/>
        <v>0</v>
      </c>
      <c r="J22" s="293"/>
      <c r="K22" s="294"/>
      <c r="L22" s="269">
        <f t="shared" si="15"/>
        <v>0</v>
      </c>
      <c r="M22" s="250"/>
      <c r="N22" s="251"/>
      <c r="O22" s="236">
        <f t="shared" si="16"/>
        <v>0</v>
      </c>
      <c r="P22" s="250"/>
      <c r="Q22" s="251"/>
      <c r="R22" s="236">
        <f t="shared" si="17"/>
        <v>0</v>
      </c>
      <c r="S22" s="250"/>
      <c r="T22" s="251"/>
      <c r="U22" s="236">
        <f t="shared" si="18"/>
        <v>0</v>
      </c>
      <c r="V22" s="332">
        <f t="shared" si="11"/>
        <v>0</v>
      </c>
      <c r="W22" s="238">
        <f t="shared" si="12"/>
        <v>0</v>
      </c>
      <c r="X22" s="236">
        <f t="shared" si="19"/>
        <v>0</v>
      </c>
    </row>
    <row r="23" spans="1:24" ht="23.1" customHeight="1" x14ac:dyDescent="0.25">
      <c r="A23" s="366"/>
      <c r="B23" s="270" t="s">
        <v>31</v>
      </c>
      <c r="C23" s="271">
        <v>10</v>
      </c>
      <c r="D23" s="250"/>
      <c r="E23" s="251"/>
      <c r="F23" s="236">
        <f t="shared" si="13"/>
        <v>0</v>
      </c>
      <c r="G23" s="250"/>
      <c r="H23" s="251"/>
      <c r="I23" s="236">
        <f t="shared" si="14"/>
        <v>0</v>
      </c>
      <c r="J23" s="293"/>
      <c r="K23" s="294"/>
      <c r="L23" s="269">
        <f t="shared" si="15"/>
        <v>0</v>
      </c>
      <c r="M23" s="250"/>
      <c r="N23" s="251"/>
      <c r="O23" s="236">
        <f t="shared" si="16"/>
        <v>0</v>
      </c>
      <c r="P23" s="250"/>
      <c r="Q23" s="251"/>
      <c r="R23" s="236">
        <f t="shared" si="17"/>
        <v>0</v>
      </c>
      <c r="S23" s="250"/>
      <c r="T23" s="251"/>
      <c r="U23" s="236">
        <f t="shared" si="18"/>
        <v>0</v>
      </c>
      <c r="V23" s="332">
        <f t="shared" si="11"/>
        <v>0</v>
      </c>
      <c r="W23" s="238">
        <f t="shared" si="12"/>
        <v>0</v>
      </c>
      <c r="X23" s="236">
        <f t="shared" si="19"/>
        <v>0</v>
      </c>
    </row>
    <row r="24" spans="1:24" ht="23.1" customHeight="1" x14ac:dyDescent="0.25">
      <c r="A24" s="366"/>
      <c r="B24" s="270" t="s">
        <v>32</v>
      </c>
      <c r="C24" s="271">
        <v>11</v>
      </c>
      <c r="D24" s="250"/>
      <c r="E24" s="251"/>
      <c r="F24" s="236">
        <f t="shared" si="13"/>
        <v>0</v>
      </c>
      <c r="G24" s="250"/>
      <c r="H24" s="251"/>
      <c r="I24" s="236">
        <f t="shared" si="14"/>
        <v>0</v>
      </c>
      <c r="J24" s="293"/>
      <c r="K24" s="294"/>
      <c r="L24" s="269">
        <f t="shared" si="15"/>
        <v>0</v>
      </c>
      <c r="M24" s="250"/>
      <c r="N24" s="251"/>
      <c r="O24" s="236">
        <f t="shared" si="16"/>
        <v>0</v>
      </c>
      <c r="P24" s="250"/>
      <c r="Q24" s="251"/>
      <c r="R24" s="236">
        <f t="shared" si="17"/>
        <v>0</v>
      </c>
      <c r="S24" s="250"/>
      <c r="T24" s="251"/>
      <c r="U24" s="236">
        <f t="shared" si="18"/>
        <v>0</v>
      </c>
      <c r="V24" s="332">
        <f t="shared" si="11"/>
        <v>0</v>
      </c>
      <c r="W24" s="238">
        <f t="shared" si="12"/>
        <v>0</v>
      </c>
      <c r="X24" s="236">
        <f t="shared" si="19"/>
        <v>0</v>
      </c>
    </row>
    <row r="25" spans="1:24" ht="23.1" customHeight="1" thickBot="1" x14ac:dyDescent="0.3">
      <c r="A25" s="371"/>
      <c r="B25" s="272" t="s">
        <v>17</v>
      </c>
      <c r="C25" s="273">
        <v>12</v>
      </c>
      <c r="D25" s="274">
        <f>SUM(D19:D24)</f>
        <v>0</v>
      </c>
      <c r="E25" s="275">
        <f>SUM(E19:E24)</f>
        <v>0</v>
      </c>
      <c r="F25" s="276">
        <f t="shared" ref="F25" si="20">SUM(F19:F24)</f>
        <v>0</v>
      </c>
      <c r="G25" s="274">
        <f t="shared" ref="G25" si="21">SUM(G19:G24)</f>
        <v>0</v>
      </c>
      <c r="H25" s="275">
        <f t="shared" ref="H25" si="22">SUM(H19:H24)</f>
        <v>0</v>
      </c>
      <c r="I25" s="276">
        <f t="shared" ref="I25:K25" si="23">SUM(I19:I24)</f>
        <v>0</v>
      </c>
      <c r="J25" s="277">
        <f t="shared" si="23"/>
        <v>0</v>
      </c>
      <c r="K25" s="278">
        <f t="shared" si="23"/>
        <v>0</v>
      </c>
      <c r="L25" s="279">
        <f t="shared" ref="L25" si="24">SUM(L19:L24)</f>
        <v>0</v>
      </c>
      <c r="M25" s="274">
        <f t="shared" ref="M25" si="25">SUM(M19:M24)</f>
        <v>0</v>
      </c>
      <c r="N25" s="275">
        <f t="shared" ref="N25" si="26">SUM(N19:N24)</f>
        <v>0</v>
      </c>
      <c r="O25" s="276">
        <f t="shared" ref="O25" si="27">SUM(O19:O24)</f>
        <v>0</v>
      </c>
      <c r="P25" s="274">
        <f t="shared" ref="P25" si="28">SUM(P19:P24)</f>
        <v>0</v>
      </c>
      <c r="Q25" s="275">
        <f t="shared" ref="Q25" si="29">SUM(Q19:Q24)</f>
        <v>0</v>
      </c>
      <c r="R25" s="276">
        <f>SUM(R19:R24)</f>
        <v>0</v>
      </c>
      <c r="S25" s="274">
        <f t="shared" ref="S25" si="30">SUM(S19:S24)</f>
        <v>0</v>
      </c>
      <c r="T25" s="275">
        <f t="shared" ref="T25" si="31">SUM(T19:T24)</f>
        <v>0</v>
      </c>
      <c r="U25" s="276">
        <f t="shared" ref="U25" si="32">SUM(U19:U24)</f>
        <v>0</v>
      </c>
      <c r="V25" s="333">
        <f t="shared" si="11"/>
        <v>0</v>
      </c>
      <c r="W25" s="275">
        <f t="shared" si="12"/>
        <v>0</v>
      </c>
      <c r="X25" s="276">
        <f t="shared" ref="X25" si="33">SUM(X19:X24)</f>
        <v>0</v>
      </c>
    </row>
    <row r="26" spans="1:24" ht="23.1" customHeight="1" x14ac:dyDescent="0.25">
      <c r="A26" s="388" t="s">
        <v>99</v>
      </c>
      <c r="B26" s="261" t="s">
        <v>132</v>
      </c>
      <c r="C26" s="268">
        <v>13</v>
      </c>
      <c r="D26" s="234">
        <f>D12-D19</f>
        <v>0</v>
      </c>
      <c r="E26" s="280">
        <f>E12-E19</f>
        <v>0</v>
      </c>
      <c r="F26" s="233">
        <f>SUM(D26:E26)</f>
        <v>0</v>
      </c>
      <c r="G26" s="234">
        <f>G12-G19</f>
        <v>0</v>
      </c>
      <c r="H26" s="280">
        <f>H12-H19</f>
        <v>0</v>
      </c>
      <c r="I26" s="233">
        <f>SUM(G26:H26)</f>
        <v>0</v>
      </c>
      <c r="J26" s="281">
        <f>J12-J19</f>
        <v>0</v>
      </c>
      <c r="K26" s="282">
        <f>K12-K19</f>
        <v>0</v>
      </c>
      <c r="L26" s="283">
        <f>SUM(J26:K26)</f>
        <v>0</v>
      </c>
      <c r="M26" s="234">
        <f>M12-M19</f>
        <v>0</v>
      </c>
      <c r="N26" s="280">
        <f>N12-N19</f>
        <v>0</v>
      </c>
      <c r="O26" s="233">
        <f>SUM(M26:N26)</f>
        <v>0</v>
      </c>
      <c r="P26" s="234">
        <f>P12-P19</f>
        <v>0</v>
      </c>
      <c r="Q26" s="280">
        <f>Q12-Q19</f>
        <v>0</v>
      </c>
      <c r="R26" s="233">
        <f>SUM(P26:Q26)</f>
        <v>0</v>
      </c>
      <c r="S26" s="265">
        <f>S12-S19</f>
        <v>0</v>
      </c>
      <c r="T26" s="266">
        <f>T12-T19</f>
        <v>0</v>
      </c>
      <c r="U26" s="263">
        <f>SUM(S26:T26)</f>
        <v>0</v>
      </c>
      <c r="V26" s="331">
        <f>SUM(D26,G26,J26,M26,P26,S26)</f>
        <v>0</v>
      </c>
      <c r="W26" s="266">
        <f>SUM(E26,H26,K26,N26,Q26,T26)</f>
        <v>0</v>
      </c>
      <c r="X26" s="263">
        <f>SUM(V26:W26)</f>
        <v>0</v>
      </c>
    </row>
    <row r="27" spans="1:24" ht="23.1" customHeight="1" x14ac:dyDescent="0.25">
      <c r="A27" s="388"/>
      <c r="B27" s="267" t="s">
        <v>133</v>
      </c>
      <c r="C27" s="268"/>
      <c r="D27" s="237">
        <f>D13-D20</f>
        <v>0</v>
      </c>
      <c r="E27" s="238">
        <f>E13-E20</f>
        <v>0</v>
      </c>
      <c r="F27" s="236">
        <f>SUM(D27:E27)</f>
        <v>0</v>
      </c>
      <c r="G27" s="237">
        <f>G13-G20</f>
        <v>0</v>
      </c>
      <c r="H27" s="238">
        <f>H13-H20</f>
        <v>0</v>
      </c>
      <c r="I27" s="236">
        <f>SUM(G27:H27)</f>
        <v>0</v>
      </c>
      <c r="J27" s="284">
        <f>J13-J20</f>
        <v>0</v>
      </c>
      <c r="K27" s="285">
        <f>K13-K20</f>
        <v>0</v>
      </c>
      <c r="L27" s="269">
        <f>SUM(J27:K27)</f>
        <v>0</v>
      </c>
      <c r="M27" s="237">
        <f>M13-M20</f>
        <v>0</v>
      </c>
      <c r="N27" s="238">
        <f>N13-N20</f>
        <v>0</v>
      </c>
      <c r="O27" s="236">
        <f>SUM(M27:N27)</f>
        <v>0</v>
      </c>
      <c r="P27" s="237">
        <f>P13-P20</f>
        <v>0</v>
      </c>
      <c r="Q27" s="238">
        <f>Q13-Q20</f>
        <v>0</v>
      </c>
      <c r="R27" s="236">
        <f>SUM(P27:Q27)</f>
        <v>0</v>
      </c>
      <c r="S27" s="237">
        <f>S13-S20</f>
        <v>0</v>
      </c>
      <c r="T27" s="238">
        <f>T13-T20</f>
        <v>0</v>
      </c>
      <c r="U27" s="236">
        <f>SUM(S27:T27)</f>
        <v>0</v>
      </c>
      <c r="V27" s="332">
        <f t="shared" ref="V27:V32" si="34">SUM(D27,G27,J27,M27,P27,S27)</f>
        <v>0</v>
      </c>
      <c r="W27" s="238">
        <f t="shared" ref="W27:W32" si="35">SUM(E27,H27,K27,N27,Q27,T27)</f>
        <v>0</v>
      </c>
      <c r="X27" s="236">
        <f>SUM(V27:W27)</f>
        <v>0</v>
      </c>
    </row>
    <row r="28" spans="1:24" ht="23.1" customHeight="1" x14ac:dyDescent="0.25">
      <c r="A28" s="366"/>
      <c r="B28" s="270" t="s">
        <v>29</v>
      </c>
      <c r="C28" s="271">
        <v>14</v>
      </c>
      <c r="D28" s="237">
        <f t="shared" ref="D28:E31" si="36">D14-D21</f>
        <v>0</v>
      </c>
      <c r="E28" s="238">
        <f t="shared" si="36"/>
        <v>0</v>
      </c>
      <c r="F28" s="236">
        <f t="shared" ref="F28:F31" si="37">SUM(D28:E28)</f>
        <v>0</v>
      </c>
      <c r="G28" s="237">
        <f t="shared" ref="G28:H28" si="38">G14-G21</f>
        <v>0</v>
      </c>
      <c r="H28" s="238">
        <f t="shared" si="38"/>
        <v>0</v>
      </c>
      <c r="I28" s="236">
        <f t="shared" ref="I28:I31" si="39">SUM(G28:H28)</f>
        <v>0</v>
      </c>
      <c r="J28" s="284">
        <f t="shared" ref="J28:K28" si="40">J14-J21</f>
        <v>0</v>
      </c>
      <c r="K28" s="285">
        <f t="shared" si="40"/>
        <v>0</v>
      </c>
      <c r="L28" s="269">
        <f t="shared" ref="L28:L31" si="41">SUM(J28:K28)</f>
        <v>0</v>
      </c>
      <c r="M28" s="237">
        <f t="shared" ref="M28:N28" si="42">M14-M21</f>
        <v>0</v>
      </c>
      <c r="N28" s="238">
        <f t="shared" si="42"/>
        <v>0</v>
      </c>
      <c r="O28" s="236">
        <f t="shared" ref="O28:O31" si="43">SUM(M28:N28)</f>
        <v>0</v>
      </c>
      <c r="P28" s="237">
        <f t="shared" ref="P28:Q28" si="44">P14-P21</f>
        <v>0</v>
      </c>
      <c r="Q28" s="238">
        <f t="shared" si="44"/>
        <v>0</v>
      </c>
      <c r="R28" s="236">
        <f t="shared" ref="R28:R31" si="45">SUM(P28:Q28)</f>
        <v>0</v>
      </c>
      <c r="S28" s="237">
        <f t="shared" ref="S28:T28" si="46">S14-S21</f>
        <v>0</v>
      </c>
      <c r="T28" s="238">
        <f t="shared" si="46"/>
        <v>0</v>
      </c>
      <c r="U28" s="236">
        <f t="shared" ref="U28:U31" si="47">SUM(S28:T28)</f>
        <v>0</v>
      </c>
      <c r="V28" s="332">
        <f t="shared" si="34"/>
        <v>0</v>
      </c>
      <c r="W28" s="238">
        <f t="shared" si="35"/>
        <v>0</v>
      </c>
      <c r="X28" s="236">
        <f t="shared" ref="X28:X31" si="48">SUM(V28:W28)</f>
        <v>0</v>
      </c>
    </row>
    <row r="29" spans="1:24" ht="23.1" customHeight="1" x14ac:dyDescent="0.25">
      <c r="A29" s="366"/>
      <c r="B29" s="270" t="s">
        <v>30</v>
      </c>
      <c r="C29" s="271">
        <v>15</v>
      </c>
      <c r="D29" s="237">
        <f t="shared" si="36"/>
        <v>0</v>
      </c>
      <c r="E29" s="238">
        <f t="shared" si="36"/>
        <v>0</v>
      </c>
      <c r="F29" s="236">
        <f t="shared" si="37"/>
        <v>0</v>
      </c>
      <c r="G29" s="237">
        <f t="shared" ref="G29:H29" si="49">G15-G22</f>
        <v>0</v>
      </c>
      <c r="H29" s="238">
        <f t="shared" si="49"/>
        <v>0</v>
      </c>
      <c r="I29" s="236">
        <f t="shared" si="39"/>
        <v>0</v>
      </c>
      <c r="J29" s="284">
        <f t="shared" ref="J29:K29" si="50">J15-J22</f>
        <v>0</v>
      </c>
      <c r="K29" s="285">
        <f t="shared" si="50"/>
        <v>0</v>
      </c>
      <c r="L29" s="269">
        <f t="shared" si="41"/>
        <v>0</v>
      </c>
      <c r="M29" s="237">
        <f t="shared" ref="M29:N29" si="51">M15-M22</f>
        <v>0</v>
      </c>
      <c r="N29" s="238">
        <f t="shared" si="51"/>
        <v>0</v>
      </c>
      <c r="O29" s="236">
        <f t="shared" si="43"/>
        <v>0</v>
      </c>
      <c r="P29" s="237">
        <f t="shared" ref="P29:Q29" si="52">P15-P22</f>
        <v>0</v>
      </c>
      <c r="Q29" s="238">
        <f t="shared" si="52"/>
        <v>0</v>
      </c>
      <c r="R29" s="236">
        <f t="shared" si="45"/>
        <v>0</v>
      </c>
      <c r="S29" s="237">
        <f t="shared" ref="S29:T29" si="53">S15-S22</f>
        <v>0</v>
      </c>
      <c r="T29" s="238">
        <f t="shared" si="53"/>
        <v>0</v>
      </c>
      <c r="U29" s="236">
        <f t="shared" si="47"/>
        <v>0</v>
      </c>
      <c r="V29" s="332">
        <f t="shared" si="34"/>
        <v>0</v>
      </c>
      <c r="W29" s="238">
        <f t="shared" si="35"/>
        <v>0</v>
      </c>
      <c r="X29" s="236">
        <f t="shared" si="48"/>
        <v>0</v>
      </c>
    </row>
    <row r="30" spans="1:24" ht="23.1" customHeight="1" x14ac:dyDescent="0.25">
      <c r="A30" s="366"/>
      <c r="B30" s="270" t="s">
        <v>31</v>
      </c>
      <c r="C30" s="271">
        <v>16</v>
      </c>
      <c r="D30" s="237">
        <f t="shared" si="36"/>
        <v>0</v>
      </c>
      <c r="E30" s="238">
        <f t="shared" si="36"/>
        <v>0</v>
      </c>
      <c r="F30" s="236">
        <f t="shared" si="37"/>
        <v>0</v>
      </c>
      <c r="G30" s="237">
        <f t="shared" ref="G30:H30" si="54">G16-G23</f>
        <v>0</v>
      </c>
      <c r="H30" s="238">
        <f t="shared" si="54"/>
        <v>0</v>
      </c>
      <c r="I30" s="236">
        <f t="shared" si="39"/>
        <v>0</v>
      </c>
      <c r="J30" s="284">
        <f t="shared" ref="J30:K30" si="55">J16-J23</f>
        <v>0</v>
      </c>
      <c r="K30" s="285">
        <f t="shared" si="55"/>
        <v>0</v>
      </c>
      <c r="L30" s="269">
        <f t="shared" si="41"/>
        <v>0</v>
      </c>
      <c r="M30" s="237">
        <f t="shared" ref="M30:N30" si="56">M16-M23</f>
        <v>0</v>
      </c>
      <c r="N30" s="238">
        <f t="shared" si="56"/>
        <v>0</v>
      </c>
      <c r="O30" s="236">
        <f t="shared" si="43"/>
        <v>0</v>
      </c>
      <c r="P30" s="237">
        <f t="shared" ref="P30:Q30" si="57">P16-P23</f>
        <v>0</v>
      </c>
      <c r="Q30" s="238">
        <f t="shared" si="57"/>
        <v>0</v>
      </c>
      <c r="R30" s="236">
        <f t="shared" si="45"/>
        <v>0</v>
      </c>
      <c r="S30" s="237">
        <f t="shared" ref="S30:T30" si="58">S16-S23</f>
        <v>0</v>
      </c>
      <c r="T30" s="238">
        <f t="shared" si="58"/>
        <v>0</v>
      </c>
      <c r="U30" s="236">
        <f t="shared" si="47"/>
        <v>0</v>
      </c>
      <c r="V30" s="332">
        <f t="shared" si="34"/>
        <v>0</v>
      </c>
      <c r="W30" s="238">
        <f t="shared" si="35"/>
        <v>0</v>
      </c>
      <c r="X30" s="236">
        <f t="shared" si="48"/>
        <v>0</v>
      </c>
    </row>
    <row r="31" spans="1:24" ht="23.1" customHeight="1" x14ac:dyDescent="0.25">
      <c r="A31" s="366"/>
      <c r="B31" s="270" t="s">
        <v>32</v>
      </c>
      <c r="C31" s="271">
        <v>17</v>
      </c>
      <c r="D31" s="237">
        <f t="shared" si="36"/>
        <v>0</v>
      </c>
      <c r="E31" s="238">
        <f t="shared" si="36"/>
        <v>0</v>
      </c>
      <c r="F31" s="236">
        <f t="shared" si="37"/>
        <v>0</v>
      </c>
      <c r="G31" s="237">
        <f t="shared" ref="G31:H31" si="59">G17-G24</f>
        <v>0</v>
      </c>
      <c r="H31" s="238">
        <f t="shared" si="59"/>
        <v>0</v>
      </c>
      <c r="I31" s="236">
        <f t="shared" si="39"/>
        <v>0</v>
      </c>
      <c r="J31" s="284">
        <f t="shared" ref="J31:K31" si="60">J17-J24</f>
        <v>0</v>
      </c>
      <c r="K31" s="285">
        <f t="shared" si="60"/>
        <v>0</v>
      </c>
      <c r="L31" s="269">
        <f t="shared" si="41"/>
        <v>0</v>
      </c>
      <c r="M31" s="237">
        <f t="shared" ref="M31:N31" si="61">M17-M24</f>
        <v>0</v>
      </c>
      <c r="N31" s="238">
        <f t="shared" si="61"/>
        <v>0</v>
      </c>
      <c r="O31" s="236">
        <f t="shared" si="43"/>
        <v>0</v>
      </c>
      <c r="P31" s="237">
        <f t="shared" ref="P31:Q31" si="62">P17-P24</f>
        <v>0</v>
      </c>
      <c r="Q31" s="238">
        <f t="shared" si="62"/>
        <v>0</v>
      </c>
      <c r="R31" s="236">
        <f t="shared" si="45"/>
        <v>0</v>
      </c>
      <c r="S31" s="237">
        <f t="shared" ref="S31:T31" si="63">S17-S24</f>
        <v>0</v>
      </c>
      <c r="T31" s="238">
        <f t="shared" si="63"/>
        <v>0</v>
      </c>
      <c r="U31" s="236">
        <f t="shared" si="47"/>
        <v>0</v>
      </c>
      <c r="V31" s="332">
        <f t="shared" si="34"/>
        <v>0</v>
      </c>
      <c r="W31" s="238">
        <f t="shared" si="35"/>
        <v>0</v>
      </c>
      <c r="X31" s="236">
        <f t="shared" si="48"/>
        <v>0</v>
      </c>
    </row>
    <row r="32" spans="1:24" ht="23.1" customHeight="1" thickBot="1" x14ac:dyDescent="0.3">
      <c r="A32" s="371"/>
      <c r="B32" s="272" t="s">
        <v>17</v>
      </c>
      <c r="C32" s="273">
        <v>18</v>
      </c>
      <c r="D32" s="274">
        <f>SUM(D26:D31)</f>
        <v>0</v>
      </c>
      <c r="E32" s="275">
        <f>SUM(E26:E31)</f>
        <v>0</v>
      </c>
      <c r="F32" s="276">
        <f t="shared" ref="F32" si="64">SUM(F26:F31)</f>
        <v>0</v>
      </c>
      <c r="G32" s="274">
        <f t="shared" ref="G32" si="65">SUM(G26:G31)</f>
        <v>0</v>
      </c>
      <c r="H32" s="275">
        <f t="shared" ref="H32" si="66">SUM(H26:H31)</f>
        <v>0</v>
      </c>
      <c r="I32" s="276">
        <f t="shared" ref="I32:K32" si="67">SUM(I26:I31)</f>
        <v>0</v>
      </c>
      <c r="J32" s="277">
        <f t="shared" si="67"/>
        <v>0</v>
      </c>
      <c r="K32" s="278">
        <f t="shared" si="67"/>
        <v>0</v>
      </c>
      <c r="L32" s="279">
        <f t="shared" ref="L32" si="68">SUM(L26:L31)</f>
        <v>0</v>
      </c>
      <c r="M32" s="274">
        <f t="shared" ref="M32" si="69">SUM(M26:M31)</f>
        <v>0</v>
      </c>
      <c r="N32" s="275">
        <f t="shared" ref="N32" si="70">SUM(N26:N31)</f>
        <v>0</v>
      </c>
      <c r="O32" s="276">
        <f t="shared" ref="O32" si="71">SUM(O26:O31)</f>
        <v>0</v>
      </c>
      <c r="P32" s="274">
        <f t="shared" ref="P32" si="72">SUM(P26:P31)</f>
        <v>0</v>
      </c>
      <c r="Q32" s="275">
        <f t="shared" ref="Q32" si="73">SUM(Q26:Q31)</f>
        <v>0</v>
      </c>
      <c r="R32" s="276">
        <f t="shared" ref="R32" si="74">SUM(R26:R31)</f>
        <v>0</v>
      </c>
      <c r="S32" s="274">
        <f>SUM(S26:S31)</f>
        <v>0</v>
      </c>
      <c r="T32" s="275">
        <f t="shared" ref="T32" si="75">SUM(T26:T31)</f>
        <v>0</v>
      </c>
      <c r="U32" s="276">
        <f t="shared" ref="U32" si="76">SUM(U26:U31)</f>
        <v>0</v>
      </c>
      <c r="V32" s="333">
        <f t="shared" si="34"/>
        <v>0</v>
      </c>
      <c r="W32" s="275">
        <f t="shared" si="35"/>
        <v>0</v>
      </c>
      <c r="X32" s="276">
        <f t="shared" ref="X32" si="77">SUM(X26:X31)</f>
        <v>0</v>
      </c>
    </row>
    <row r="33" spans="1:24" x14ac:dyDescent="0.25">
      <c r="A33" s="160"/>
      <c r="B33" s="160"/>
      <c r="C33" s="160"/>
      <c r="D33" s="160"/>
      <c r="E33" s="160"/>
      <c r="F33" s="160"/>
      <c r="G33" s="28"/>
      <c r="H33" s="28"/>
      <c r="I33" s="28"/>
      <c r="J33" s="28"/>
      <c r="K33" s="28"/>
      <c r="L33" s="28"/>
      <c r="M33" s="28"/>
      <c r="N33" s="28"/>
      <c r="O33" s="28"/>
      <c r="P33" s="28"/>
      <c r="Q33" s="28"/>
      <c r="R33" s="28"/>
      <c r="S33" s="28"/>
      <c r="T33" s="28"/>
      <c r="U33" s="28"/>
      <c r="V33" s="28"/>
      <c r="W33" s="28"/>
      <c r="X33" s="28"/>
    </row>
    <row r="34" spans="1:24" x14ac:dyDescent="0.25">
      <c r="A34" s="246"/>
      <c r="B34" s="160"/>
      <c r="C34" s="160"/>
      <c r="D34" s="160"/>
      <c r="E34" s="160"/>
      <c r="F34" s="160"/>
      <c r="G34" s="28"/>
      <c r="H34" s="28"/>
      <c r="I34" s="28"/>
      <c r="J34" s="28"/>
      <c r="K34" s="28"/>
      <c r="L34" s="28"/>
      <c r="M34" s="28"/>
      <c r="N34" s="28"/>
      <c r="O34" s="28"/>
      <c r="P34" s="28"/>
      <c r="Q34" s="28"/>
      <c r="R34" s="28"/>
      <c r="S34" s="28"/>
      <c r="T34" s="28"/>
      <c r="U34" s="28"/>
      <c r="V34" s="28"/>
      <c r="W34" s="28"/>
      <c r="X34" s="28"/>
    </row>
    <row r="35" spans="1:24" x14ac:dyDescent="0.25">
      <c r="A35" s="286"/>
      <c r="B35" s="160"/>
      <c r="C35" s="160"/>
      <c r="D35" s="160"/>
      <c r="E35" s="160"/>
      <c r="F35" s="160"/>
      <c r="G35" s="28"/>
      <c r="H35" s="28"/>
      <c r="I35" s="28"/>
      <c r="J35" s="28"/>
      <c r="K35" s="28"/>
      <c r="L35" s="28"/>
      <c r="M35" s="28"/>
      <c r="N35" s="28"/>
      <c r="O35" s="28"/>
      <c r="P35" s="28"/>
      <c r="Q35" s="28"/>
      <c r="R35" s="28"/>
      <c r="S35" s="28"/>
      <c r="T35" s="28"/>
      <c r="U35" s="28"/>
      <c r="V35" s="28"/>
      <c r="W35" s="28"/>
      <c r="X35" s="28"/>
    </row>
    <row r="36" spans="1:24" hidden="1" x14ac:dyDescent="0.25">
      <c r="A36" s="287"/>
      <c r="B36" s="162"/>
      <c r="C36" s="162"/>
      <c r="D36" s="162"/>
      <c r="E36" s="162"/>
      <c r="F36" s="288"/>
    </row>
  </sheetData>
  <sheetProtection password="C037" sheet="1" objects="1" scenarios="1"/>
  <mergeCells count="22">
    <mergeCell ref="V9:X9"/>
    <mergeCell ref="A19:A25"/>
    <mergeCell ref="A26:A32"/>
    <mergeCell ref="A12:A18"/>
    <mergeCell ref="A4:C4"/>
    <mergeCell ref="A5:C5"/>
    <mergeCell ref="A7:G7"/>
    <mergeCell ref="D9:F9"/>
    <mergeCell ref="G9:I9"/>
    <mergeCell ref="M9:O9"/>
    <mergeCell ref="P9:R9"/>
    <mergeCell ref="S9:U9"/>
    <mergeCell ref="D4:G4"/>
    <mergeCell ref="D5:G5"/>
    <mergeCell ref="A9:C11"/>
    <mergeCell ref="J9:L9"/>
    <mergeCell ref="A1:C1"/>
    <mergeCell ref="A2:C2"/>
    <mergeCell ref="A3:C3"/>
    <mergeCell ref="E3:F3"/>
    <mergeCell ref="D1:G1"/>
    <mergeCell ref="D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 Sheet</vt:lpstr>
      <vt:lpstr>fredImportSheets</vt:lpstr>
      <vt:lpstr>NST01</vt:lpstr>
      <vt:lpstr>ANST01</vt:lpstr>
      <vt:lpstr>NST02</vt:lpstr>
      <vt:lpstr>ANST02</vt:lpstr>
      <vt:lpstr>NST03</vt:lpstr>
      <vt:lpstr>ANST03</vt:lpstr>
      <vt:lpstr>ANST04</vt:lpstr>
      <vt:lpstr>NST04</vt:lpstr>
      <vt:lpstr>ANST05</vt:lpstr>
      <vt:lpstr>NST05</vt:lpstr>
      <vt:lpstr>NST06</vt:lpstr>
      <vt:lpstr>ANST06</vt:lpstr>
      <vt:lpstr>ANST07</vt:lpstr>
      <vt:lpstr>ANST07-EUR</vt:lpstr>
      <vt:lpstr>ANST08</vt:lpstr>
      <vt:lpstr>ANST08-EUR</vt:lpstr>
      <vt:lpstr>ANST09</vt:lpstr>
      <vt:lpstr>ANST09-EUR</vt:lpstr>
      <vt:lpstr>ANST07!Print_Area</vt:lpstr>
      <vt:lpstr>ANST08!Print_Area</vt:lpstr>
      <vt:lpstr>ANST09!Print_Area</vt:lpstr>
      <vt:lpstr>ANST07!Print_Titles</vt:lpstr>
      <vt:lpstr>ANST08!Print_Titles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gattr001</dc:creator>
  <cp:lastModifiedBy>Konrad Farrugia</cp:lastModifiedBy>
  <dcterms:created xsi:type="dcterms:W3CDTF">2014-11-24T16:06:34Z</dcterms:created>
  <dcterms:modified xsi:type="dcterms:W3CDTF">2015-03-09T13:39:20Z</dcterms:modified>
</cp:coreProperties>
</file>