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720" yWindow="420" windowWidth="17955" windowHeight="11280" tabRatio="921" activeTab="10"/>
  </bookViews>
  <sheets>
    <sheet name="LINK 11" sheetId="13" r:id="rId1"/>
    <sheet name="LINK 11A CR SA" sheetId="24" r:id="rId2"/>
    <sheet name="LINK 11A CR IRB" sheetId="26" r:id="rId3"/>
    <sheet name="LINK 11A CR EQU IRB" sheetId="27" r:id="rId4"/>
    <sheet name="LINK 11A CR SEC SA" sheetId="28" r:id="rId5"/>
    <sheet name="LINK 11A CR SEC IRB" sheetId="29" r:id="rId6"/>
    <sheet name="LINK 11A CR SEC Details" sheetId="30" r:id="rId7"/>
    <sheet name="LINK 11A CR TB SETT" sheetId="31" r:id="rId8"/>
    <sheet name="LINK 11A OPR" sheetId="32" r:id="rId9"/>
    <sheet name="LINK 11A OPR Details" sheetId="33" r:id="rId10"/>
    <sheet name="LINK 11A OPR Loss Details" sheetId="34" r:id="rId11"/>
  </sheets>
  <externalReferences>
    <externalReference r:id="rId12"/>
    <externalReference r:id="rId13"/>
    <externalReference r:id="rId14"/>
  </externalReferences>
  <definedNames>
    <definedName name="Frequency">[2]Lists!$A$21:$A$25</definedName>
    <definedName name="Frequency2">[3]Lists!$A$21:$A$25</definedName>
    <definedName name="_xlnm.Print_Area" localSheetId="3">'LINK 11A CR EQU IRB'!$B$2:$Q$48</definedName>
    <definedName name="_xlnm.Print_Area" localSheetId="2">'LINK 11A CR IRB'!$B$3:$AC$62</definedName>
    <definedName name="_xlnm.Print_Area" localSheetId="1">'LINK 11A CR SA'!$B$2:$X$38</definedName>
    <definedName name="_xlnm.Print_Area" localSheetId="6">'LINK 11A CR SEC Details'!$B$2:$AD$40</definedName>
    <definedName name="_xlnm.Print_Area" localSheetId="5">'LINK 11A CR SEC IRB'!$B$2:$AP$27</definedName>
    <definedName name="_xlnm.Print_Area" localSheetId="4">'LINK 11A CR SEC SA'!$C$2:$AL$27</definedName>
    <definedName name="_xlnm.Print_Area" localSheetId="7">'LINK 11A CR TB SETT'!$B$1:$H$15</definedName>
    <definedName name="_xlnm.Print_Titles" localSheetId="1">'LINK 11A CR SA'!$2:$11</definedName>
    <definedName name="s">[1]Lists!$A$21:$A$25</definedName>
    <definedName name="XBRL">[2]Lists!$A$17:$A$19</definedName>
    <definedName name="Z_5B694FE4_A4D2_4D7B_96D6_578BAE135A09_.wvu.PrintArea" localSheetId="3" hidden="1">'LINK 11A CR EQU IRB'!$B$2:$Q$49</definedName>
    <definedName name="Z_5B694FE4_A4D2_4D7B_96D6_578BAE135A09_.wvu.PrintArea" localSheetId="2" hidden="1">'LINK 11A CR IRB'!$B$3:$AF$66</definedName>
    <definedName name="Z_5B694FE4_A4D2_4D7B_96D6_578BAE135A09_.wvu.PrintArea" localSheetId="1" hidden="1">'LINK 11A CR SA'!$B$2:$X$38</definedName>
    <definedName name="Z_5B694FE4_A4D2_4D7B_96D6_578BAE135A09_.wvu.PrintArea" localSheetId="6" hidden="1">'LINK 11A CR SEC Details'!$B$2:$AD$50</definedName>
    <definedName name="Z_5B694FE4_A4D2_4D7B_96D6_578BAE135A09_.wvu.PrintArea" localSheetId="5" hidden="1">'LINK 11A CR SEC IRB'!$B$2:$AP$28</definedName>
    <definedName name="Z_5B694FE4_A4D2_4D7B_96D6_578BAE135A09_.wvu.PrintArea" localSheetId="4" hidden="1">'LINK 11A CR SEC SA'!$C$2:$AM$28</definedName>
    <definedName name="Z_5B694FE4_A4D2_4D7B_96D6_578BAE135A09_.wvu.PrintTitles" localSheetId="1" hidden="1">'LINK 11A CR SA'!$2:$11</definedName>
  </definedNames>
  <calcPr calcId="144525"/>
</workbook>
</file>

<file path=xl/calcChain.xml><?xml version="1.0" encoding="utf-8"?>
<calcChain xmlns="http://schemas.openxmlformats.org/spreadsheetml/2006/main">
  <c r="J38" i="33" l="1"/>
  <c r="I38" i="33"/>
  <c r="H38" i="33"/>
  <c r="G38" i="33"/>
  <c r="F38" i="33"/>
  <c r="E38" i="33"/>
  <c r="D38" i="33"/>
  <c r="K38" i="33" s="1"/>
  <c r="J37" i="33"/>
  <c r="I37" i="33"/>
  <c r="H37" i="33"/>
  <c r="G37" i="33"/>
  <c r="F37" i="33"/>
  <c r="E37" i="33"/>
  <c r="D37" i="33"/>
  <c r="K37" i="33" s="1"/>
  <c r="J36" i="33"/>
  <c r="I36" i="33"/>
  <c r="H36" i="33"/>
  <c r="G36" i="33"/>
  <c r="F36" i="33"/>
  <c r="E36" i="33"/>
  <c r="D36" i="33"/>
  <c r="K36" i="33" s="1"/>
  <c r="K35" i="33"/>
  <c r="K34" i="33"/>
  <c r="K33" i="33"/>
  <c r="K32" i="33"/>
  <c r="K31" i="33"/>
  <c r="K30" i="33"/>
  <c r="K29" i="33"/>
  <c r="K28" i="33"/>
  <c r="K27" i="33"/>
  <c r="K26" i="33"/>
  <c r="K25" i="33"/>
  <c r="K24" i="33"/>
  <c r="K23" i="33"/>
  <c r="K22" i="33"/>
  <c r="K21" i="33"/>
  <c r="K20" i="33"/>
  <c r="K19" i="33"/>
  <c r="K18" i="33"/>
  <c r="K17" i="33"/>
  <c r="K16" i="33"/>
  <c r="K15" i="33"/>
  <c r="K14" i="33"/>
  <c r="K13" i="33"/>
  <c r="K12" i="33"/>
  <c r="I25" i="32"/>
  <c r="K25" i="32" s="1"/>
  <c r="I24" i="32"/>
  <c r="K24" i="32" s="1"/>
  <c r="K22" i="32"/>
  <c r="I22" i="32"/>
  <c r="K21" i="32"/>
  <c r="I21" i="32"/>
  <c r="K20" i="32"/>
  <c r="I20" i="32"/>
  <c r="K19" i="32"/>
  <c r="I19" i="32"/>
  <c r="K18" i="32"/>
  <c r="I18" i="32"/>
  <c r="K17" i="32"/>
  <c r="I17" i="32"/>
  <c r="K16" i="32"/>
  <c r="I16" i="32"/>
  <c r="K15" i="32"/>
  <c r="K23" i="32" s="1"/>
  <c r="I15" i="32"/>
  <c r="K14" i="32"/>
  <c r="I12" i="32"/>
  <c r="K12" i="32" s="1"/>
  <c r="H10" i="31"/>
  <c r="F10" i="31"/>
  <c r="E10" i="31"/>
  <c r="V27" i="29"/>
  <c r="V26" i="29"/>
  <c r="AN25" i="29"/>
  <c r="AM25" i="29"/>
  <c r="AL25" i="29"/>
  <c r="AK25" i="29"/>
  <c r="AJ25" i="29"/>
  <c r="AI25" i="29"/>
  <c r="AH25" i="29"/>
  <c r="AG25" i="29"/>
  <c r="AF25" i="29"/>
  <c r="AE25" i="29"/>
  <c r="AD25" i="29"/>
  <c r="AC25" i="29"/>
  <c r="AB25" i="29"/>
  <c r="AA25" i="29"/>
  <c r="Z25" i="29"/>
  <c r="Y25" i="29"/>
  <c r="X25" i="29"/>
  <c r="W25" i="29"/>
  <c r="U25" i="29"/>
  <c r="T25" i="29"/>
  <c r="V25" i="29" s="1"/>
  <c r="S25" i="29"/>
  <c r="R25" i="29"/>
  <c r="Q25" i="29"/>
  <c r="P25" i="29"/>
  <c r="O25" i="29"/>
  <c r="H25" i="29"/>
  <c r="V24" i="29"/>
  <c r="V23" i="29"/>
  <c r="V22" i="29"/>
  <c r="V21" i="29"/>
  <c r="AN20" i="29"/>
  <c r="AN19" i="29" s="1"/>
  <c r="AM20" i="29"/>
  <c r="AM19" i="29" s="1"/>
  <c r="AL20" i="29"/>
  <c r="AK20" i="29"/>
  <c r="AJ20" i="29"/>
  <c r="AJ19" i="29" s="1"/>
  <c r="AI20" i="29"/>
  <c r="AI19" i="29" s="1"/>
  <c r="AI11" i="29" s="1"/>
  <c r="AH20" i="29"/>
  <c r="AG20" i="29"/>
  <c r="AF20" i="29"/>
  <c r="AF19" i="29" s="1"/>
  <c r="AE20" i="29"/>
  <c r="AE19" i="29" s="1"/>
  <c r="AD20" i="29"/>
  <c r="AC20" i="29"/>
  <c r="AB20" i="29"/>
  <c r="AB19" i="29" s="1"/>
  <c r="AA20" i="29"/>
  <c r="AA19" i="29" s="1"/>
  <c r="Z20" i="29"/>
  <c r="Y20" i="29"/>
  <c r="X20" i="29"/>
  <c r="X19" i="29" s="1"/>
  <c r="W20" i="29"/>
  <c r="W19" i="29" s="1"/>
  <c r="U20" i="29"/>
  <c r="T20" i="29"/>
  <c r="V20" i="29" s="1"/>
  <c r="O20" i="29"/>
  <c r="O19" i="29" s="1"/>
  <c r="H20" i="29"/>
  <c r="AL19" i="29"/>
  <c r="AK19" i="29"/>
  <c r="AH19" i="29"/>
  <c r="AG19" i="29"/>
  <c r="AD19" i="29"/>
  <c r="AC19" i="29"/>
  <c r="Z19" i="29"/>
  <c r="Y19" i="29"/>
  <c r="U19" i="29"/>
  <c r="S19" i="29"/>
  <c r="R19" i="29"/>
  <c r="Q19" i="29"/>
  <c r="P19" i="29"/>
  <c r="H19" i="29"/>
  <c r="V18" i="29"/>
  <c r="V17" i="29"/>
  <c r="V16" i="29"/>
  <c r="V15" i="29"/>
  <c r="V14" i="29"/>
  <c r="AN13" i="29"/>
  <c r="AM13" i="29"/>
  <c r="AM12" i="29" s="1"/>
  <c r="AM11" i="29" s="1"/>
  <c r="AL13" i="29"/>
  <c r="AL12" i="29" s="1"/>
  <c r="AL11" i="29" s="1"/>
  <c r="AK13" i="29"/>
  <c r="AJ13" i="29"/>
  <c r="AH13" i="29"/>
  <c r="AH12" i="29" s="1"/>
  <c r="AH11" i="29" s="1"/>
  <c r="AG13" i="29"/>
  <c r="AG12" i="29" s="1"/>
  <c r="AG11" i="29" s="1"/>
  <c r="AF13" i="29"/>
  <c r="AE13" i="29"/>
  <c r="AD13" i="29"/>
  <c r="AD12" i="29" s="1"/>
  <c r="AD11" i="29" s="1"/>
  <c r="AC13" i="29"/>
  <c r="AC12" i="29" s="1"/>
  <c r="AC11" i="29" s="1"/>
  <c r="AB13" i="29"/>
  <c r="AA13" i="29"/>
  <c r="Z13" i="29"/>
  <c r="Z12" i="29" s="1"/>
  <c r="Z11" i="29" s="1"/>
  <c r="Y13" i="29"/>
  <c r="Y12" i="29" s="1"/>
  <c r="Y11" i="29" s="1"/>
  <c r="X13" i="29"/>
  <c r="W13" i="29"/>
  <c r="U13" i="29"/>
  <c r="V13" i="29" s="1"/>
  <c r="T13" i="29"/>
  <c r="O13" i="29"/>
  <c r="H13" i="29"/>
  <c r="H12" i="29" s="1"/>
  <c r="H11" i="29" s="1"/>
  <c r="G13" i="29"/>
  <c r="G12" i="29" s="1"/>
  <c r="G11" i="29" s="1"/>
  <c r="F13" i="29"/>
  <c r="E13" i="29"/>
  <c r="D13" i="29"/>
  <c r="D12" i="29" s="1"/>
  <c r="D11" i="29" s="1"/>
  <c r="AN12" i="29"/>
  <c r="AN11" i="29" s="1"/>
  <c r="AK12" i="29"/>
  <c r="AK11" i="29" s="1"/>
  <c r="AJ12" i="29"/>
  <c r="AJ11" i="29" s="1"/>
  <c r="AF12" i="29"/>
  <c r="AF11" i="29" s="1"/>
  <c r="AE12" i="29"/>
  <c r="AE11" i="29" s="1"/>
  <c r="AB12" i="29"/>
  <c r="AB11" i="29" s="1"/>
  <c r="AA12" i="29"/>
  <c r="X12" i="29"/>
  <c r="X11" i="29" s="1"/>
  <c r="W12" i="29"/>
  <c r="W11" i="29" s="1"/>
  <c r="T12" i="29"/>
  <c r="S12" i="29"/>
  <c r="S11" i="29" s="1"/>
  <c r="R12" i="29"/>
  <c r="Q12" i="29"/>
  <c r="P12" i="29"/>
  <c r="P11" i="29" s="1"/>
  <c r="O12" i="29"/>
  <c r="O11" i="29" s="1"/>
  <c r="F12" i="29"/>
  <c r="E12" i="29"/>
  <c r="E11" i="29" s="1"/>
  <c r="R11" i="29"/>
  <c r="Q11" i="29"/>
  <c r="N11" i="29"/>
  <c r="M11" i="29"/>
  <c r="L11" i="29"/>
  <c r="K11" i="29"/>
  <c r="J11" i="29"/>
  <c r="I11" i="29"/>
  <c r="F11" i="29"/>
  <c r="AF27" i="28"/>
  <c r="Y27" i="28"/>
  <c r="K27" i="28"/>
  <c r="AF26" i="28"/>
  <c r="Y26" i="28"/>
  <c r="K26" i="28"/>
  <c r="AJ25" i="28"/>
  <c r="AI25" i="28"/>
  <c r="AH25" i="28"/>
  <c r="AG25" i="28"/>
  <c r="AE25" i="28"/>
  <c r="AD25" i="28"/>
  <c r="AC25" i="28"/>
  <c r="AB25" i="28"/>
  <c r="AA25" i="28"/>
  <c r="Z25" i="28"/>
  <c r="AF25" i="28" s="1"/>
  <c r="Y25" i="28"/>
  <c r="X25" i="28"/>
  <c r="W25" i="28"/>
  <c r="V25" i="28"/>
  <c r="U25" i="28"/>
  <c r="T25" i="28"/>
  <c r="S25" i="28"/>
  <c r="R25" i="28"/>
  <c r="K25" i="28"/>
  <c r="J25" i="28"/>
  <c r="I25" i="28"/>
  <c r="AF24" i="28"/>
  <c r="Y24" i="28"/>
  <c r="K24" i="28"/>
  <c r="AF23" i="28"/>
  <c r="Y23" i="28"/>
  <c r="K23" i="28"/>
  <c r="AF22" i="28"/>
  <c r="Y22" i="28"/>
  <c r="K22" i="28"/>
  <c r="AF21" i="28"/>
  <c r="Y21" i="28"/>
  <c r="K21" i="28"/>
  <c r="AJ20" i="28"/>
  <c r="AJ19" i="28" s="1"/>
  <c r="AI20" i="28"/>
  <c r="AI19" i="28" s="1"/>
  <c r="AH20" i="28"/>
  <c r="AG20" i="28"/>
  <c r="AE20" i="28"/>
  <c r="AE19" i="28" s="1"/>
  <c r="AD20" i="28"/>
  <c r="AC20" i="28"/>
  <c r="AB20" i="28"/>
  <c r="AB19" i="28" s="1"/>
  <c r="AA20" i="28"/>
  <c r="AF20" i="28" s="1"/>
  <c r="Z20" i="28"/>
  <c r="X20" i="28"/>
  <c r="X19" i="28" s="1"/>
  <c r="W20" i="28"/>
  <c r="Y20" i="28" s="1"/>
  <c r="R20" i="28"/>
  <c r="J20" i="28"/>
  <c r="J19" i="28" s="1"/>
  <c r="J11" i="28" s="1"/>
  <c r="I20" i="28"/>
  <c r="K20" i="28" s="1"/>
  <c r="AH19" i="28"/>
  <c r="AG19" i="28"/>
  <c r="AD19" i="28"/>
  <c r="AC19" i="28"/>
  <c r="Z19" i="28"/>
  <c r="V19" i="28"/>
  <c r="U19" i="28"/>
  <c r="U11" i="28" s="1"/>
  <c r="T19" i="28"/>
  <c r="S19" i="28"/>
  <c r="R19" i="28"/>
  <c r="AF18" i="28"/>
  <c r="Y18" i="28"/>
  <c r="K18" i="28"/>
  <c r="AF17" i="28"/>
  <c r="Y17" i="28"/>
  <c r="K17" i="28"/>
  <c r="AF16" i="28"/>
  <c r="Y16" i="28"/>
  <c r="K16" i="28"/>
  <c r="AF15" i="28"/>
  <c r="Y15" i="28"/>
  <c r="K15" i="28"/>
  <c r="AF14" i="28"/>
  <c r="Y14" i="28"/>
  <c r="K14" i="28"/>
  <c r="AJ13" i="28"/>
  <c r="AI13" i="28"/>
  <c r="AI12" i="28" s="1"/>
  <c r="AI11" i="28" s="1"/>
  <c r="AH13" i="28"/>
  <c r="AH12" i="28" s="1"/>
  <c r="AH11" i="28" s="1"/>
  <c r="AG13" i="28"/>
  <c r="AE13" i="28"/>
  <c r="AE12" i="28" s="1"/>
  <c r="AE11" i="28" s="1"/>
  <c r="AD13" i="28"/>
  <c r="AD12" i="28" s="1"/>
  <c r="AD11" i="28" s="1"/>
  <c r="AC13" i="28"/>
  <c r="AB13" i="28"/>
  <c r="AA13" i="28"/>
  <c r="AA12" i="28" s="1"/>
  <c r="Z13" i="28"/>
  <c r="AF13" i="28" s="1"/>
  <c r="X13" i="28"/>
  <c r="W13" i="28"/>
  <c r="Y13" i="28" s="1"/>
  <c r="R13" i="28"/>
  <c r="R12" i="28" s="1"/>
  <c r="R11" i="28" s="1"/>
  <c r="J13" i="28"/>
  <c r="I13" i="28"/>
  <c r="K13" i="28" s="1"/>
  <c r="H13" i="28"/>
  <c r="H12" i="28" s="1"/>
  <c r="H11" i="28" s="1"/>
  <c r="G13" i="28"/>
  <c r="F13" i="28"/>
  <c r="E13" i="28"/>
  <c r="E12" i="28" s="1"/>
  <c r="E11" i="28" s="1"/>
  <c r="AJ12" i="28"/>
  <c r="AJ11" i="28" s="1"/>
  <c r="AG12" i="28"/>
  <c r="AG11" i="28" s="1"/>
  <c r="AC12" i="28"/>
  <c r="AC11" i="28" s="1"/>
  <c r="AB12" i="28"/>
  <c r="AB11" i="28" s="1"/>
  <c r="X12" i="28"/>
  <c r="X11" i="28" s="1"/>
  <c r="J12" i="28"/>
  <c r="G12" i="28"/>
  <c r="F12" i="28"/>
  <c r="V11" i="28"/>
  <c r="T11" i="28"/>
  <c r="S11" i="28"/>
  <c r="Q11" i="28"/>
  <c r="P11" i="28"/>
  <c r="O11" i="28"/>
  <c r="N11" i="28"/>
  <c r="M11" i="28"/>
  <c r="L11" i="28"/>
  <c r="G11" i="28"/>
  <c r="F11" i="28"/>
  <c r="Q41" i="27"/>
  <c r="P41" i="27"/>
  <c r="O41" i="27"/>
  <c r="O13" i="27" s="1"/>
  <c r="N41" i="27"/>
  <c r="K41" i="27"/>
  <c r="I41" i="27"/>
  <c r="D41" i="27"/>
  <c r="Q14" i="27"/>
  <c r="P14" i="27"/>
  <c r="O14" i="27"/>
  <c r="N14" i="27"/>
  <c r="M14" i="27"/>
  <c r="L14" i="27"/>
  <c r="K14" i="27"/>
  <c r="J14" i="27"/>
  <c r="I14" i="27"/>
  <c r="D14" i="27"/>
  <c r="N13" i="27"/>
  <c r="K56" i="26"/>
  <c r="K55" i="26"/>
  <c r="K54" i="26"/>
  <c r="K48" i="26" s="1"/>
  <c r="K52" i="26"/>
  <c r="K51" i="26"/>
  <c r="K50" i="26"/>
  <c r="AB48" i="26"/>
  <c r="AA48" i="26"/>
  <c r="Z48" i="26"/>
  <c r="Y48" i="26"/>
  <c r="N48" i="26"/>
  <c r="M48" i="26"/>
  <c r="L48" i="26"/>
  <c r="D48" i="26"/>
  <c r="K47" i="26"/>
  <c r="K46" i="26"/>
  <c r="K21" i="26" s="1"/>
  <c r="AC21" i="26"/>
  <c r="AB21" i="26"/>
  <c r="AA21" i="26"/>
  <c r="Z21" i="26"/>
  <c r="Z66" i="26" s="1"/>
  <c r="Y21" i="26"/>
  <c r="Y66" i="26" s="1"/>
  <c r="X21" i="26"/>
  <c r="W21" i="26"/>
  <c r="N21" i="26"/>
  <c r="M21" i="26"/>
  <c r="M66" i="26" s="1"/>
  <c r="L21" i="26"/>
  <c r="E21" i="26"/>
  <c r="E66" i="26" s="1"/>
  <c r="D21" i="26"/>
  <c r="D66" i="26" s="1"/>
  <c r="K20" i="26"/>
  <c r="K19" i="26"/>
  <c r="K18" i="26"/>
  <c r="K17" i="26"/>
  <c r="K16" i="26"/>
  <c r="AC14" i="26"/>
  <c r="AB14" i="26"/>
  <c r="AA14" i="26"/>
  <c r="Z14" i="26"/>
  <c r="Y14" i="26"/>
  <c r="X14" i="26"/>
  <c r="W14" i="26"/>
  <c r="V14" i="26"/>
  <c r="U14" i="26"/>
  <c r="T14" i="26"/>
  <c r="S14" i="26"/>
  <c r="R14" i="26"/>
  <c r="Q14" i="26"/>
  <c r="P14" i="26"/>
  <c r="O14" i="26"/>
  <c r="M14" i="26"/>
  <c r="J14" i="26"/>
  <c r="I14" i="26"/>
  <c r="H14" i="26"/>
  <c r="G14" i="26"/>
  <c r="F14" i="26"/>
  <c r="E14" i="26"/>
  <c r="D14" i="26"/>
  <c r="K14" i="26" s="1"/>
  <c r="E40" i="24"/>
  <c r="D40" i="24"/>
  <c r="C40" i="24"/>
  <c r="X36" i="24"/>
  <c r="V36" i="24"/>
  <c r="F36" i="24"/>
  <c r="W35" i="24"/>
  <c r="X35" i="24" s="1"/>
  <c r="V35" i="24"/>
  <c r="F35" i="24"/>
  <c r="W34" i="24"/>
  <c r="X34" i="24" s="1"/>
  <c r="V34" i="24"/>
  <c r="F34" i="24"/>
  <c r="W33" i="24"/>
  <c r="X33" i="24" s="1"/>
  <c r="V33" i="24"/>
  <c r="F33" i="24"/>
  <c r="W32" i="24"/>
  <c r="X32" i="24" s="1"/>
  <c r="V32" i="24"/>
  <c r="F32" i="24"/>
  <c r="W31" i="24"/>
  <c r="X31" i="24" s="1"/>
  <c r="V31" i="24"/>
  <c r="F31" i="24"/>
  <c r="W30" i="24"/>
  <c r="X30" i="24" s="1"/>
  <c r="V30" i="24"/>
  <c r="F30" i="24"/>
  <c r="W29" i="24"/>
  <c r="X29" i="24" s="1"/>
  <c r="V29" i="24"/>
  <c r="F29" i="24"/>
  <c r="W28" i="24"/>
  <c r="X28" i="24" s="1"/>
  <c r="V28" i="24"/>
  <c r="F28" i="24"/>
  <c r="W27" i="24"/>
  <c r="X27" i="24" s="1"/>
  <c r="V27" i="24"/>
  <c r="F27" i="24"/>
  <c r="W26" i="24"/>
  <c r="X26" i="24" s="1"/>
  <c r="V26" i="24"/>
  <c r="F26" i="24"/>
  <c r="W25" i="24"/>
  <c r="X25" i="24" s="1"/>
  <c r="V25" i="24"/>
  <c r="F25" i="24"/>
  <c r="W24" i="24"/>
  <c r="X24" i="24" s="1"/>
  <c r="V24" i="24"/>
  <c r="F24" i="24"/>
  <c r="W23" i="24"/>
  <c r="X23" i="24" s="1"/>
  <c r="V23" i="24"/>
  <c r="F23" i="24"/>
  <c r="W22" i="24"/>
  <c r="X22" i="24" s="1"/>
  <c r="V22" i="24"/>
  <c r="F22" i="24"/>
  <c r="W21" i="24"/>
  <c r="X21" i="24" s="1"/>
  <c r="V21" i="24"/>
  <c r="F21" i="24"/>
  <c r="X20" i="24"/>
  <c r="V20" i="24"/>
  <c r="F20" i="24"/>
  <c r="X18" i="24"/>
  <c r="F18" i="24"/>
  <c r="M18" i="24" s="1"/>
  <c r="Q18" i="24" s="1"/>
  <c r="V18" i="24" s="1"/>
  <c r="X17" i="24"/>
  <c r="F17" i="24"/>
  <c r="M17" i="24" s="1"/>
  <c r="Q17" i="24" s="1"/>
  <c r="V17" i="24" s="1"/>
  <c r="X16" i="24"/>
  <c r="F16" i="24"/>
  <c r="M16" i="24" s="1"/>
  <c r="Q16" i="24" s="1"/>
  <c r="V16" i="24" s="1"/>
  <c r="X15" i="24"/>
  <c r="M15" i="24"/>
  <c r="Q15" i="24" s="1"/>
  <c r="V15" i="24" s="1"/>
  <c r="F15" i="24"/>
  <c r="X14" i="24"/>
  <c r="F14" i="24"/>
  <c r="M14" i="24" s="1"/>
  <c r="Q14" i="24" s="1"/>
  <c r="W12" i="24"/>
  <c r="X12" i="24" s="1"/>
  <c r="U12" i="24"/>
  <c r="T12" i="24"/>
  <c r="S12" i="24"/>
  <c r="R12" i="24"/>
  <c r="P12" i="24"/>
  <c r="O12" i="24"/>
  <c r="N12" i="24"/>
  <c r="J12" i="24"/>
  <c r="I12" i="24"/>
  <c r="H12" i="24"/>
  <c r="G12" i="24"/>
  <c r="E12" i="24"/>
  <c r="F12" i="24" s="1"/>
  <c r="M12" i="24" s="1"/>
  <c r="Q12" i="24" s="1"/>
  <c r="V12" i="24" s="1"/>
  <c r="D12" i="24"/>
  <c r="C12" i="24"/>
  <c r="Q40" i="24" l="1"/>
  <c r="V14" i="24"/>
  <c r="V40" i="24" s="1"/>
  <c r="X40" i="24"/>
  <c r="K66" i="26"/>
  <c r="AA11" i="29"/>
  <c r="W40" i="24"/>
  <c r="Z12" i="28"/>
  <c r="I19" i="28"/>
  <c r="K19" i="28" s="1"/>
  <c r="W19" i="28"/>
  <c r="Y19" i="28" s="1"/>
  <c r="AA19" i="28"/>
  <c r="AA11" i="28" s="1"/>
  <c r="T11" i="29"/>
  <c r="V11" i="29" s="1"/>
  <c r="U12" i="29"/>
  <c r="U11" i="29" s="1"/>
  <c r="T19" i="29"/>
  <c r="V19" i="29" s="1"/>
  <c r="I12" i="28"/>
  <c r="W12" i="28"/>
  <c r="F40" i="24"/>
  <c r="AF19" i="28" l="1"/>
  <c r="AF12" i="28"/>
  <c r="Z11" i="28"/>
  <c r="AF11" i="28" s="1"/>
  <c r="K12" i="28"/>
  <c r="I11" i="28"/>
  <c r="K11" i="28" s="1"/>
  <c r="V12" i="29"/>
  <c r="Y12" i="28"/>
  <c r="W11" i="28"/>
  <c r="Y11" i="28" s="1"/>
</calcChain>
</file>

<file path=xl/sharedStrings.xml><?xml version="1.0" encoding="utf-8"?>
<sst xmlns="http://schemas.openxmlformats.org/spreadsheetml/2006/main" count="979" uniqueCount="355">
  <si>
    <t>MT</t>
  </si>
  <si>
    <t>N/A</t>
  </si>
  <si>
    <t>-</t>
  </si>
  <si>
    <t>NO</t>
  </si>
  <si>
    <t>Use of the Guidelines on Common Reporting</t>
  </si>
  <si>
    <t>General Information</t>
  </si>
  <si>
    <t xml:space="preserve">Date of first application </t>
  </si>
  <si>
    <t>Roll-out strategy</t>
  </si>
  <si>
    <t>Official published version of the national reporting framework</t>
  </si>
  <si>
    <t>Foreseeable date for final application</t>
  </si>
  <si>
    <t>Basic frequency for the reporting</t>
  </si>
  <si>
    <t>Quarterly</t>
  </si>
  <si>
    <t>Descriptive information about the approach followed by the national authorities regarding the solvency reporting</t>
  </si>
  <si>
    <t xml:space="preserve">Specifities of implementation: </t>
  </si>
  <si>
    <t>Type of institutions (size, activities…)</t>
  </si>
  <si>
    <t>Type of carried out supervision</t>
  </si>
  <si>
    <t>On-site and Off-site supervision</t>
  </si>
  <si>
    <t>Type of accounting framework used</t>
  </si>
  <si>
    <t>IFRS / IAS only</t>
  </si>
  <si>
    <t xml:space="preserve">Use of XBRL </t>
  </si>
  <si>
    <t>Version of the CEBS taxonomy</t>
  </si>
  <si>
    <t>Detailed Information</t>
  </si>
  <si>
    <t>CA and Group Solvency</t>
  </si>
  <si>
    <t>CA-Solvency Ratio Overview</t>
  </si>
  <si>
    <t>Fully</t>
  </si>
  <si>
    <t>Not applied</t>
  </si>
  <si>
    <t>Group Solvency Details</t>
  </si>
  <si>
    <t>Credit Risk</t>
  </si>
  <si>
    <t>CR SA: Credit and counterparty credit risks and free deliveries: Standardised Approach to Capital Requirements</t>
  </si>
  <si>
    <t>CR IRB: Credit and counterparty credit risks and free deliveries: Internal Rating Based Approach to Capital Requirements</t>
  </si>
  <si>
    <t>CR EQU IRB: Credit risk: Equity: Internal Rating Based Approaches to Capital Requirements</t>
  </si>
  <si>
    <t>CR SEC SA: Credit risk: Securitisation: Standardised Approach to Capital Requirements</t>
  </si>
  <si>
    <t>CR SEC IRB: Credit risk: Securitisation: Internal Rating Based Approach to Capital Requirements</t>
  </si>
  <si>
    <t>CR SEC Details: Credit risk: Detailed information on securitisations by originators and sponsors</t>
  </si>
  <si>
    <t>CR TB SETT: Settlement/Delivery Risk in the Trading Book</t>
  </si>
  <si>
    <t>Market Risk</t>
  </si>
  <si>
    <t>MKR SA TDI: Market Risk: Standardised Approach for Position Risks in Traded Debt Instruments</t>
  </si>
  <si>
    <t>MKR SA EQU: Market Risk: Standardised Approach for Position Risks in Equities</t>
  </si>
  <si>
    <t>MKR SA FX: Market Risk: Standardised Approaches for Foreign Exchange Risk</t>
  </si>
  <si>
    <t>MKR SA COM: Market Risk: Standardised Approaches for Commodities</t>
  </si>
  <si>
    <t>MKR IM: Market Risk: Internal model</t>
  </si>
  <si>
    <t>MKR IM Daily: Market Risk Internal Model Details</t>
  </si>
  <si>
    <t>Operational Risk</t>
  </si>
  <si>
    <t>OPR: Operational Risk</t>
  </si>
  <si>
    <t>OPR Details: Operational Risk: Gross Losses by Business Lines and Event Types in the last year</t>
  </si>
  <si>
    <t xml:space="preserve">OPR LOSS Details: Major Operational Risk Losses recorded in the last year or which are still open </t>
  </si>
  <si>
    <t>Other information institutions are required to report as part of solvency reporting</t>
  </si>
  <si>
    <t>OPERATIONAL RISK</t>
  </si>
  <si>
    <t>Total</t>
  </si>
  <si>
    <t>http://www.mfsa.com.mt/files/banking/credit%20institutions/rules/files/BR04/Banking%20Rule%204%20%20Appendix%201.pdf</t>
  </si>
  <si>
    <r>
      <t xml:space="preserve">The solvency requirements reported by credit institutions are calculated in accordance with </t>
    </r>
    <r>
      <rPr>
        <i/>
        <sz val="10"/>
        <rFont val="Verdana"/>
        <family val="2"/>
      </rPr>
      <t xml:space="preserve">Banking Rule BR/04 – Capital Requirements of Credit Institutions Authorised under the Banking Act 1994. </t>
    </r>
    <r>
      <rPr>
        <sz val="10"/>
        <rFont val="Verdana"/>
        <family val="2"/>
      </rPr>
      <t>The</t>
    </r>
    <r>
      <rPr>
        <i/>
        <sz val="10"/>
        <rFont val="Verdana"/>
        <family val="2"/>
      </rPr>
      <t xml:space="preserve"> </t>
    </r>
    <r>
      <rPr>
        <sz val="10"/>
        <rFont val="Verdana"/>
        <family val="2"/>
      </rPr>
      <t xml:space="preserve">COREP returns form part of the BR/04 and serve as a tool to collect prudential information required by the Authority to carry out its supervisory tasks in relation to the calculation of capital requirements of credit institutions. The capital requirements ratio computation of credit institutions (calculated both on a consolidated and solo basis) is published in their respective annual audited  financial statements. The financial statements are audited in accordance with International Financial Reporting Standards as adopted by the EU and in compliance with the Banking Act (Cap. 371) and the Companies Act (Cap. 386). Moreover the financial statements are modelled in line with the </t>
    </r>
    <r>
      <rPr>
        <i/>
        <sz val="10"/>
        <rFont val="Verdana"/>
        <family val="2"/>
      </rPr>
      <t>Banking Rule BR/07 - Publication of Annual Report and Audited Financial Statements of Credit Institutions Authorised under the Banking Act 1994.</t>
    </r>
  </si>
  <si>
    <t>Credit institutions authorised under the Banking Act 1994 - http://www.mfsa.com.mt/</t>
  </si>
  <si>
    <t>Partially - also refer to other information below</t>
  </si>
  <si>
    <t>Partially</t>
  </si>
  <si>
    <r>
      <t xml:space="preserve">The requirements of </t>
    </r>
    <r>
      <rPr>
        <u/>
        <sz val="10"/>
        <color indexed="8"/>
        <rFont val="Verdana"/>
        <family val="2"/>
      </rPr>
      <t xml:space="preserve">CA-Solvency Ratio Overview </t>
    </r>
    <r>
      <rPr>
        <sz val="10"/>
        <color indexed="8"/>
        <rFont val="Verdana"/>
        <family val="2"/>
      </rPr>
      <t>sheet (above) were partly utilised to determine the calculation of the Own Funds figure by Credit Institutions in line with Banking Rule BR/03 (BR/03/2010)</t>
    </r>
  </si>
  <si>
    <t>€ 000s</t>
  </si>
  <si>
    <t>CR SA</t>
  </si>
  <si>
    <t>CREDIT, COUNTERPARTY CREDIT AND DELIVERY RISKS: STANDARDISED APPROACH TO CAPITAL REQUIREMENTS</t>
  </si>
  <si>
    <t>Reporting  Institution:</t>
  </si>
  <si>
    <t>Standardised Approach Exposure Class / IRB Exposure Class:</t>
  </si>
  <si>
    <t>Reporting  Date:</t>
  </si>
  <si>
    <t>Include separate sheets in accordance to the different exposure classes as required</t>
  </si>
  <si>
    <t>ORIGINAL EXPOSURE PRE CONVERSION FACTORS</t>
  </si>
  <si>
    <r>
      <t xml:space="preserve">(-) VALUE ADJUSTMENTS AND PROVISIONS ASSOCIATED WITH THE ORIGINAL EXPOSURE </t>
    </r>
    <r>
      <rPr>
        <i/>
        <sz val="12"/>
        <color indexed="10"/>
        <rFont val="Times New Roman"/>
        <family val="1"/>
      </rPr>
      <t>INPUT AS NEGATIVE FIGURES</t>
    </r>
  </si>
  <si>
    <t>EXPOSURE NET OF VALUE ADJUSTMENTS AND PROVISIONS</t>
  </si>
  <si>
    <t>CREDIT RISK MITIGATION (CRM) TECHNIQUES WITH SUBSTITUTION EFFECTS ON THE EXPOSURE</t>
  </si>
  <si>
    <t>NET EXPOSURE AFTER CRM SUBSTITUTION EFFECTS PRE CONVERSION FACTORS</t>
  </si>
  <si>
    <t xml:space="preserve">CREDIT RISK MITIGATION TECHNIQUES AFFECTING THE AMOUNT OF THE EXPOSURE: FUNDED CREDIT PROTECTION USING FINANCIAL COLLATERAL COMPREHENSIVE METHOD </t>
  </si>
  <si>
    <t>FULLY ADJUSTED EXPOSURE VALUE (E*)</t>
  </si>
  <si>
    <t>BREAKDOWN OF THE FULLY ADJUSTED EXPOSURE OF OFF-BALANCE SHEET ITEMS BY CONVERSION FACTORS</t>
  </si>
  <si>
    <t xml:space="preserve">EXPOSURE VALUE </t>
  </si>
  <si>
    <t>RISK WEIGHTED EXPOSURE AMOUNT</t>
  </si>
  <si>
    <t>CAPITAL REQUIREMENTS</t>
  </si>
  <si>
    <t>OF WHICH: ARISING FROM COUNTERPARTY CREDIT RISK</t>
  </si>
  <si>
    <t>UNFUNDED CREDIT PROTECTION: ADJUSTED VALUES (Ga)</t>
  </si>
  <si>
    <t>FUNDED CREDIT PROTECTION</t>
  </si>
  <si>
    <t>SUBSTITUTION OF THE EXPOSURE DUE TO CRM</t>
  </si>
  <si>
    <t xml:space="preserve">VOLATILITY ADJUSTMENT TO THE EXPOSURE </t>
  </si>
  <si>
    <r>
      <t xml:space="preserve">(-) FINANCIAL COLLATERAL: ADJUSTED VALUE (Cvam) </t>
    </r>
    <r>
      <rPr>
        <i/>
        <sz val="12"/>
        <rFont val="Times New Roman"/>
        <family val="1"/>
      </rPr>
      <t>INPUT AS NEGATIVE FIGURES</t>
    </r>
  </si>
  <si>
    <t>GUARANTEES</t>
  </si>
  <si>
    <t>CREDIT DERIVATIVES</t>
  </si>
  <si>
    <t>FINANCIAL COLLATERAL: SIMPLE METHOD</t>
  </si>
  <si>
    <t>OTHER FUNDED CREDIT PROTECTION</t>
  </si>
  <si>
    <r>
      <t xml:space="preserve">(-) TOTAL OUTFLOWS </t>
    </r>
    <r>
      <rPr>
        <i/>
        <sz val="12"/>
        <rFont val="Times New Roman"/>
        <family val="1"/>
      </rPr>
      <t>INPUT AS NEGATIVE FIGURES</t>
    </r>
  </si>
  <si>
    <t>TOTAL INFLOWS</t>
  </si>
  <si>
    <r>
      <t xml:space="preserve">(-) VOLATILITY AND MATURITY ADJUSTMENTS </t>
    </r>
    <r>
      <rPr>
        <i/>
        <sz val="12"/>
        <rFont val="Times New Roman"/>
        <family val="1"/>
      </rPr>
      <t xml:space="preserve">INPUT AS NEGATIVE FIGURES      </t>
    </r>
  </si>
  <si>
    <t>4=1+3</t>
  </si>
  <si>
    <t>11=4+9+10</t>
  </si>
  <si>
    <t>15=11+12+13</t>
  </si>
  <si>
    <t>20=15-16-0,8*17-0,5*18</t>
  </si>
  <si>
    <t>TOTAL EXPOSURES</t>
  </si>
  <si>
    <t>BREAKDOWN OF TOTAL EXPOSURES BY EXPOSURE TYPES:</t>
  </si>
  <si>
    <t>On balance sheet items</t>
  </si>
  <si>
    <t>Off balance sheet items</t>
  </si>
  <si>
    <t>Securities Financing Transactions &amp; Long Settlement Transactions</t>
  </si>
  <si>
    <t>Derivatives</t>
  </si>
  <si>
    <t>From Contractual Cross Product Netting</t>
  </si>
  <si>
    <t>BREAKDOWN OF TOTAL EXPOSURES BY RISK WEIGHTS:</t>
  </si>
  <si>
    <t>of which:                past due (a)</t>
  </si>
  <si>
    <t>without credit assessment by a nominated ECAI (a)</t>
  </si>
  <si>
    <t>secured by commercial real estate(a)</t>
  </si>
  <si>
    <t>of which:                 past due (a)</t>
  </si>
  <si>
    <t>secured by real estate (a)</t>
  </si>
  <si>
    <t>Other risk weights</t>
  </si>
  <si>
    <t>(a) These rows would be applicable if the Institution reports the data for the IRB exposure classes and for the total exposure class.</t>
  </si>
  <si>
    <t>Check:</t>
  </si>
  <si>
    <t>CR IRB</t>
  </si>
  <si>
    <t>CREDIT, COUNTERPARTY CREDIT AND DELIVERY RISKS: IRB APPROACH TO CAPITAL REQUIREMENTS</t>
  </si>
  <si>
    <t>IRB Exposure class:</t>
  </si>
  <si>
    <t>Own estimates of LGD and/or conversion factors:</t>
  </si>
  <si>
    <t>INTERNAL RATING SYSTEM</t>
  </si>
  <si>
    <t>EXPOSURE AFTER CRM SUBSTITUTION EFFECTS PRE CONVERSION FACTORS</t>
  </si>
  <si>
    <t>EXPOSURE VALUE</t>
  </si>
  <si>
    <t>CREDIT RISK MITIGATION TECHNIQUES TAKEN INTO ACCOUNT IN LGD ESTIMATES EXCLUDING DOUBLE DEFAULT TREATMENT</t>
  </si>
  <si>
    <t>SUBJECT TO DOUBLE DEFAULT TREATMENT</t>
  </si>
  <si>
    <t>EXPOSURE WEIGHTED AVERAGE LGD (%)</t>
  </si>
  <si>
    <t>EXPOSURE-WEIGHTED AVERAGE MATURITY VALUE (DAYS)</t>
  </si>
  <si>
    <t>MEMORANDUM ITEMS:</t>
  </si>
  <si>
    <t>UNFUNDED CREDIT PROTECTION</t>
  </si>
  <si>
    <t>OWN ESTIMATES OF LGD'S ARE USED:
UNFUNDED CREDIT PROTECTION</t>
  </si>
  <si>
    <t>EXPECTED LOSS AMOUNT</t>
  </si>
  <si>
    <t>VALUE ADJUSTMENTS AND PROVISIONS</t>
  </si>
  <si>
    <t>NUMBER OF OBLIGORS</t>
  </si>
  <si>
    <t>PD ASSIGNED TO THE OBLIGOR GRADE OR POOL
(%)</t>
  </si>
  <si>
    <r>
      <t xml:space="preserve">(-) TOTAL OUTFLOWS </t>
    </r>
    <r>
      <rPr>
        <i/>
        <sz val="12"/>
        <color indexed="10"/>
        <rFont val="Times New Roman"/>
        <family val="1"/>
      </rPr>
      <t>INPUT AS NEGATIVE FIGURES</t>
    </r>
  </si>
  <si>
    <t>OF WHICH: OFF BALANCE SHEET ITEMS</t>
  </si>
  <si>
    <t>OWN ESTIMATES OF LGD'S ARE USED:
OTHER FUNDED CREDIT PROTECTION</t>
  </si>
  <si>
    <t>ELIGIBLE FINANCIAL COLLATERAL</t>
  </si>
  <si>
    <t>OTHER ELIGIBLE COLLATERAL</t>
  </si>
  <si>
    <t>REAL ESTATE</t>
  </si>
  <si>
    <t xml:space="preserve">OTHER PHYSICAL COLLATERAL </t>
  </si>
  <si>
    <t>RECEIVABLES</t>
  </si>
  <si>
    <t>9=2+7+8</t>
  </si>
  <si>
    <t>1. TOTAL EXPOSURES</t>
  </si>
  <si>
    <t xml:space="preserve"> BREAKDOWN OF TOTAL EXPOSURES BY EXPOSURE TYPES:</t>
  </si>
  <si>
    <t>1.1 EXPOSURES ASSIGNED TO OBLIGOR GRADES OR POOLS: TOTAL</t>
  </si>
  <si>
    <t>BREAKDOWN OF TOTAL EXPOSURES ASSIGNED TO OBLIGOR GRADES OR POOLS:</t>
  </si>
  <si>
    <t>OBLIGOR GRADE OR POOL(a):         1</t>
  </si>
  <si>
    <t>1.2 SPECIALIZED LENDING SLOTTING CRITERIA (b): TOTAL</t>
  </si>
  <si>
    <t>BREAKDOWN BY RISK WEIGHTS OF TOTAL EXPOSURES UNDER SPECIALIZED LENDING SLOTTING CRITERIA:</t>
  </si>
  <si>
    <t>RISK WEIGHT: 0%</t>
  </si>
  <si>
    <t>Of which: in category 1</t>
  </si>
  <si>
    <t>1.3 ALTERNATIVE TREATMENT: SECURED BY REAL ESTATE</t>
  </si>
  <si>
    <t>1.4 EXPOSURES FROM FREE DELIVERIES APPLYING RISK WEIGHTS UNDER THE ALTERNATIVE TREATMENT OR 100%</t>
  </si>
  <si>
    <t>1.5 DILUTION RISK: TOTAL PURCHASED RECEIVABLES</t>
  </si>
  <si>
    <t>(a) Order from the lower to the higher according to the PD assigned to the obligor grade or pool. PD of obligors in default shall be 100%. Exposures subject to the alternative treatment for real estate collateral (only available when not using own estimates for the LGD) will not be assigned according to the PD of the obligor.</t>
  </si>
  <si>
    <t>(b) This row will be available for the specialized lending, corporate and total exposure classes</t>
  </si>
  <si>
    <t>CHECK:</t>
  </si>
  <si>
    <t>CR EQU IRB</t>
  </si>
  <si>
    <t>CREDIT RISK: EQUITY - IRB APPROACHES TO CAPITAL REQUIREMENTS</t>
  </si>
  <si>
    <t>EXPOSURE AFTER CRM SUBSTITUTION EFFECTS PRE CONVERSION FACTOR</t>
  </si>
  <si>
    <t>EXPOSURE WEIGHTED AVERAGE LGD
(%)</t>
  </si>
  <si>
    <t>RISK WEIGHTED EXPOSURE AMOUNTS</t>
  </si>
  <si>
    <t>MEMORANDUM ITEM:</t>
  </si>
  <si>
    <r>
      <t xml:space="preserve">(-) VALUE ADJUSTMENTS AND PROVISIONS            </t>
    </r>
    <r>
      <rPr>
        <i/>
        <sz val="12"/>
        <rFont val="Times New Roman"/>
        <family val="1"/>
      </rPr>
      <t xml:space="preserve"> </t>
    </r>
    <r>
      <rPr>
        <i/>
        <sz val="12"/>
        <color indexed="10"/>
        <rFont val="Times New Roman"/>
        <family val="1"/>
      </rPr>
      <t>INPUT AS NEGATIVE FIGURES</t>
    </r>
  </si>
  <si>
    <t>PD ASSIGNED TO THE OBLIGOR GRADE
(%)</t>
  </si>
  <si>
    <t>TOTAL IRB EQUITY EXPOSURES</t>
  </si>
  <si>
    <t xml:space="preserve">1. PD/LGD APRROACH: TOTAL </t>
  </si>
  <si>
    <t>BREAKDOWN OF TOTAL EXPOSURES UNDER THE PD/LGD APRROACH BY OBLIGOR GRADES:</t>
  </si>
  <si>
    <t>OBLIGOR GRADE(a):                       1</t>
  </si>
  <si>
    <t>2. SIMPLE RISK WEIGHT APPROACH: TOTAL</t>
  </si>
  <si>
    <t>BREAKDOWN OF TOTAL EXPOSURES UNDER THE SIMPLE RISK WEIGHT APPROACH BY RISK WEIGHTS:</t>
  </si>
  <si>
    <t>RISK WEIGHT:                      190%</t>
  </si>
  <si>
    <t>3. INTERNAL MODELS APPROACH</t>
  </si>
  <si>
    <t>(a) Order from the lower to the higher according to the PD assigned to the obligor grade</t>
  </si>
  <si>
    <t>CR SEC SA</t>
  </si>
  <si>
    <t>CREDIT RISK: SECURITISATIONS - STANDARDISED APPROACH TO CAPITAL REQUIREMENTS</t>
  </si>
  <si>
    <t>Securitization type:</t>
  </si>
  <si>
    <t>TOTAL AMOUNT OF SECURITISED EXPOSURES ORIGINATED</t>
  </si>
  <si>
    <t>SYNTHETIC SECURITIZATIONS: CREDIT PROTECTION TO THE SECURITISED EXPOSURES</t>
  </si>
  <si>
    <t>SECURITISATION POSITIONS</t>
  </si>
  <si>
    <r>
      <t xml:space="preserve">(-) VALUE ADJUSTMENTS AND PROVISIONS                             </t>
    </r>
    <r>
      <rPr>
        <i/>
        <sz val="18"/>
        <color indexed="10"/>
        <rFont val="Times New Roman"/>
        <family val="1"/>
      </rPr>
      <t>INPUT AS NEGATIVE FIGURES</t>
    </r>
  </si>
  <si>
    <r>
      <t xml:space="preserve">(-) CREDIT RISK MITIGATION TECHNIQUES AFFECTING THE AMOUNT OF THE EXPOSURE: FUNDED CREDIT PROTECTION FINANCIAL COLLATERAL COMPREHENSIVE METHOD ADJUSTED VALUE (Cvam)                                    </t>
    </r>
    <r>
      <rPr>
        <i/>
        <sz val="18"/>
        <color indexed="10"/>
        <rFont val="Times New Roman"/>
        <family val="1"/>
      </rPr>
      <t>INPUT AS NEGATIVE FIGURES</t>
    </r>
  </si>
  <si>
    <t>BREAKDOWN OF THE FULLY ADJUSTED EXPOSURE VALUE (E*) OF OFF BALANCE SHEET ITEMS ACCORDING TO CONVERSION FACTORS</t>
  </si>
  <si>
    <t xml:space="preserve">EXPOSURE VALUE    </t>
  </si>
  <si>
    <t>BREAKDOWN OF THE EXPOSURE VALUE SUBJECT TO RISK WEIGHTS ACCORDING TO RISK WEIGHTS</t>
  </si>
  <si>
    <t>TOTAL CAPITAL REQUIREMENTS BEFORE CAP</t>
  </si>
  <si>
    <t>MEMORANDUM ITEM:
CAPITAL REQUIREMENTS CORRESPONDING TO THE OUTFLOWS FROM THE SA SECURITISATION TO OTHER EXPOSURE CLASSES</t>
  </si>
  <si>
    <t>TOTAL CAPITAL REQUIREMENTS AFTER CAP</t>
  </si>
  <si>
    <r>
      <t xml:space="preserve">(-) FUNDED CREDIT PROTECTION (Cvam)                                             </t>
    </r>
    <r>
      <rPr>
        <i/>
        <sz val="18"/>
        <color indexed="10"/>
        <rFont val="Times New Roman"/>
        <family val="1"/>
      </rPr>
      <t>INPUT AS NEGATIVE FIGURES</t>
    </r>
  </si>
  <si>
    <r>
      <t xml:space="preserve">(-) TOTAL OUTFLOWS                                     </t>
    </r>
    <r>
      <rPr>
        <i/>
        <sz val="18"/>
        <color indexed="10"/>
        <rFont val="Times New Roman"/>
        <family val="1"/>
      </rPr>
      <t>INPUT AS NEGATIVE FIGURES</t>
    </r>
    <r>
      <rPr>
        <sz val="18"/>
        <color indexed="8"/>
        <rFont val="Times New Roman"/>
        <family val="1"/>
      </rPr>
      <t xml:space="preserve">                                    </t>
    </r>
  </si>
  <si>
    <t>NOTIONAL AMOUNT RETAINED OR REPURCHASED OF CREDIT PROTECTION</t>
  </si>
  <si>
    <t>&gt;0% and &lt;=20%</t>
  </si>
  <si>
    <t>&gt;20% and &lt;=50%</t>
  </si>
  <si>
    <t>&gt;50% and &lt;=100%</t>
  </si>
  <si>
    <r>
      <t xml:space="preserve">(-) DEDUCTED FROM OWN FUNDS </t>
    </r>
    <r>
      <rPr>
        <i/>
        <sz val="18"/>
        <color indexed="10"/>
        <rFont val="Times New Roman"/>
        <family val="1"/>
      </rPr>
      <t>INPUT AS NEGATIVE FIGURES</t>
    </r>
  </si>
  <si>
    <t>SUBJECT TO RISK WEIGHTS</t>
  </si>
  <si>
    <t>RATED
(CREDIT QUALITY STEPS 1 TO 4)</t>
  </si>
  <si>
    <t>TOTAL OF EXPOSURE VALUE OF SPECIFIED RISK WEIGHTS</t>
  </si>
  <si>
    <t>LOOK-THROUGH</t>
  </si>
  <si>
    <t xml:space="preserve">UNFUNDED CREDIT PROTECTION ADJUSTED VALUES (Ga)                                      </t>
  </si>
  <si>
    <r>
      <t xml:space="preserve">(-) TOTAL OUTFLOWS                                                 </t>
    </r>
    <r>
      <rPr>
        <i/>
        <sz val="18"/>
        <color indexed="10"/>
        <rFont val="Times New Roman"/>
        <family val="1"/>
      </rPr>
      <t xml:space="preserve"> INPUT AS NEGATIVE FIGURES</t>
    </r>
  </si>
  <si>
    <t>RATED</t>
  </si>
  <si>
    <t>UNRATED</t>
  </si>
  <si>
    <t>OF WHICH: SECOND LOSS IN ABCP</t>
  </si>
  <si>
    <t>7=5+6</t>
  </si>
  <si>
    <t>21=19+20</t>
  </si>
  <si>
    <t>28=22+23+24                                +25+26+27</t>
  </si>
  <si>
    <t>ORIGINATOR: TOTAL EXPOSURES</t>
  </si>
  <si>
    <t>ON BALANCE SHEET ITEMS</t>
  </si>
  <si>
    <t>MOST SENIOR</t>
  </si>
  <si>
    <t>MEZZANINE</t>
  </si>
  <si>
    <t>FIRST LOSS</t>
  </si>
  <si>
    <t>OFF BALANCE SHEET ITEMS AND DERIVATIVES</t>
  </si>
  <si>
    <t>EARLY AMORTIZATION</t>
  </si>
  <si>
    <t>INVESTOR: TOTAL EXPOSURES</t>
  </si>
  <si>
    <t>SPONSOR: TOTAL EXPOSURES</t>
  </si>
  <si>
    <t>OFF BALANCE ITEMS AND DERIVATIVES</t>
  </si>
  <si>
    <t>CR SEC IRB</t>
  </si>
  <si>
    <t>CREDIT RISK: SECURITISATIONS - IRB APPROACH TO CAPITAL REQUIREMENTS</t>
  </si>
  <si>
    <r>
      <t xml:space="preserve">(-) CREDIT RISK MITIGATION TECHNIQUES AFFECTING THE AMOUNT OF THE EXPOSURE: FUNDED CREDIT PROTECTION FINANCIAL COLLATERAL COMPREHENSIVE METHOD ADJUSTED VALUE (Cvam)                  </t>
    </r>
    <r>
      <rPr>
        <i/>
        <sz val="18"/>
        <color indexed="10"/>
        <rFont val="Arial"/>
        <family val="2"/>
      </rPr>
      <t>INPUT AS NEGATIVE FIGURES</t>
    </r>
  </si>
  <si>
    <t>BREAKDOWN OF THE FULLY ADJUSTED EXPOSURE VALUE (E*) OF OFF BALANCE SHEET ITEMS ACCORDING TO CREDIT CONVERSION FACTORS</t>
  </si>
  <si>
    <r>
      <t xml:space="preserve">(-) REDUCTION IN RISK WEIGHTED EXPOSURE AMOUNT DUE TO VALUE ADJUSTMENTS AND PROVISIONS                                   </t>
    </r>
    <r>
      <rPr>
        <i/>
        <sz val="18"/>
        <color indexed="10"/>
        <rFont val="Arial"/>
        <family val="2"/>
      </rPr>
      <t>INPUT AS NEGATIVE FIGURES</t>
    </r>
  </si>
  <si>
    <t xml:space="preserve">MEMORANDUM ITEM:
CAPITAL REQUIREMENTS CORRESPONDING TO THE OUTFLOWS FROM THE IRB SECURITISATION TO OTHER EXPOSURE CLASSES </t>
  </si>
  <si>
    <r>
      <t xml:space="preserve">(-) DEDUCTED FROM OWN FUNDS                    </t>
    </r>
    <r>
      <rPr>
        <i/>
        <sz val="18"/>
        <color indexed="10"/>
        <rFont val="Arial"/>
        <family val="2"/>
      </rPr>
      <t>INPUT AS NEGATIVE FIGURES</t>
    </r>
  </si>
  <si>
    <t>RATINGS BASED METHOD
(CREDIT QUALITY STEPS 1 TO 11 IN LONG TERM TABLE OR 1 TO 3 IN SHORT TERM TABLE)</t>
  </si>
  <si>
    <t>SUPERVISORY FORMULA METHOD</t>
  </si>
  <si>
    <t xml:space="preserve"> INTERNAL ASSESMENT APPROACH</t>
  </si>
  <si>
    <r>
      <t xml:space="preserve">(-) TOTAL OUTFLOWS </t>
    </r>
    <r>
      <rPr>
        <i/>
        <sz val="18"/>
        <color indexed="10"/>
        <rFont val="Arial"/>
        <family val="2"/>
      </rPr>
      <t>INPUT AS NEGATIVE FIGURES</t>
    </r>
  </si>
  <si>
    <t>6 - 10%</t>
  </si>
  <si>
    <t>12 - 18%</t>
  </si>
  <si>
    <t>20 - 35%</t>
  </si>
  <si>
    <t>50 - 75%</t>
  </si>
  <si>
    <t>AVERAGE RISK WEIGHT (%)</t>
  </si>
  <si>
    <t>19=17+18</t>
  </si>
  <si>
    <t>CR SEC Details</t>
  </si>
  <si>
    <t>CREDIT RISK: DETAILED INFORMATION ON SECURITISATIONS BY ORIGINATORS AND SPONSORS</t>
  </si>
  <si>
    <t>INTERNAL CODE</t>
  </si>
  <si>
    <t>IDENTIFIER OF THE SECURITISATION</t>
  </si>
  <si>
    <t xml:space="preserve">SECURITISATION TYPE:
(TRADITIONAL / SYNTHETIC)    </t>
  </si>
  <si>
    <t>ROLE OF THE INSTITUTION:
(SPONSOR / ORIGINATOR)</t>
  </si>
  <si>
    <t>NON ABCP PROGRAMS</t>
  </si>
  <si>
    <t>SECURITISED EXPOSURES ORIGINATED</t>
  </si>
  <si>
    <t>SECURITISATION STRUCTURE</t>
  </si>
  <si>
    <t>SECURITISATION POSITIONS (ORIGINAL EXPOSURE PRE CONVERSION FACTORS)</t>
  </si>
  <si>
    <r>
      <t xml:space="preserve">(-) EXPOSURE VALUE DEDUCTED FROM OWN FUNDS                     </t>
    </r>
    <r>
      <rPr>
        <i/>
        <sz val="14"/>
        <color indexed="10"/>
        <rFont val="Times New Roman"/>
        <family val="1"/>
      </rPr>
      <t>INPUT AS NEGATIVE FIGURES</t>
    </r>
    <r>
      <rPr>
        <sz val="14"/>
        <rFont val="Times New Roman"/>
        <family val="1"/>
      </rPr>
      <t xml:space="preserve">
</t>
    </r>
  </si>
  <si>
    <t>ORIGINATION DATE 
(mm/yyyy)</t>
  </si>
  <si>
    <t>TOTAL AMOUNT OF SECURITISED EXPOSURES ORIGINATED AT ORIGINATION DATE</t>
  </si>
  <si>
    <t xml:space="preserve">TOTAL AMOUNT </t>
  </si>
  <si>
    <t>INSTITUTION'S SHARE
(%)</t>
  </si>
  <si>
    <t>TYPE</t>
  </si>
  <si>
    <t>APPROACH APPLIED (SA/IRB/MIX)</t>
  </si>
  <si>
    <t>NUMBER OF EXPOSURES</t>
  </si>
  <si>
    <t xml:space="preserve"> ELGD %    </t>
  </si>
  <si>
    <r>
      <t xml:space="preserve">(-) VALUE ADJUSTMENTS AND PROVISIONS </t>
    </r>
    <r>
      <rPr>
        <i/>
        <sz val="14"/>
        <color indexed="10"/>
        <rFont val="Times New Roman"/>
        <family val="1"/>
      </rPr>
      <t xml:space="preserve">INPUT AS NEGATIVE FIGURES </t>
    </r>
  </si>
  <si>
    <t>OWN FUNDS REQUIREMENTS BEFORE SECURITISATION %</t>
  </si>
  <si>
    <t>OFF-BALANCE SHEET ITEMS AND DERIVATIVES</t>
  </si>
  <si>
    <t>EARLY AMORTISATION</t>
  </si>
  <si>
    <t xml:space="preserve">MEZZANINE </t>
  </si>
  <si>
    <t xml:space="preserve">FIRST LOSS </t>
  </si>
  <si>
    <t>DIRECT CREDIT SUBSTITUTE</t>
  </si>
  <si>
    <t>ELIGIBLE LIQUIDITY FACILITIES</t>
  </si>
  <si>
    <t>OTHER</t>
  </si>
  <si>
    <t>CONTROLLED? (yes/No)</t>
  </si>
  <si>
    <t>CONVERSION FACTOR APPLIED</t>
  </si>
  <si>
    <t>CR TB SETT</t>
  </si>
  <si>
    <t>SETTLEMENT RISK IN THE TRADING BOOK</t>
  </si>
  <si>
    <t xml:space="preserve"> € 000s</t>
  </si>
  <si>
    <t>UNSETTLED TRANSACTIONS AT SETTLEMENT PRICE</t>
  </si>
  <si>
    <t>PRICE DIFFERENCE EXPOSURE DUE TO UNSETTLED TRANSACTIONS</t>
  </si>
  <si>
    <t>RISK CAPITAL CHARGE (%)</t>
  </si>
  <si>
    <t>(1)</t>
  </si>
  <si>
    <t>(2)</t>
  </si>
  <si>
    <t>(3)</t>
  </si>
  <si>
    <t>(4)</t>
  </si>
  <si>
    <t>1. Total unsettled transactions in the Trading Book</t>
  </si>
  <si>
    <t>1.1 Transactions unsettled up to 4 days</t>
  </si>
  <si>
    <t>1.2 Transactions unsettled between 5 and 15 days</t>
  </si>
  <si>
    <t>1.3 Transactions unsettled between 16 and 30 days</t>
  </si>
  <si>
    <t>1.4 Transactions unsettled between 31 and 45 days</t>
  </si>
  <si>
    <t>1.5 Transactions unsettled for 46 days or more</t>
  </si>
  <si>
    <t>OPR</t>
  </si>
  <si>
    <t>BANKING ACTIVITIES</t>
  </si>
  <si>
    <t>GROSS INCOME</t>
  </si>
  <si>
    <t>LOANS AND ADVANCES
(IN CASE OF ASA APPLICATION)</t>
  </si>
  <si>
    <t>CAPITAL
REQUIREMENTS</t>
  </si>
  <si>
    <t>AMA MEMORANDUM ITEMS TO BE REPORTED IF APPLICABLE</t>
  </si>
  <si>
    <t>YEAR-3</t>
  </si>
  <si>
    <t>YEAR-2</t>
  </si>
  <si>
    <t>LAST YEAR</t>
  </si>
  <si>
    <t>RELEVANT INDICATOR</t>
  </si>
  <si>
    <t>PERCENTAGE</t>
  </si>
  <si>
    <t>OF WHICH:
DUE TO AN ALLOCATION MECHANISM</t>
  </si>
  <si>
    <t>CAPITAL REQUIREMENTS BEFORE ALLEVIATION DUE TO EXPECTED LOSS AND RISK TRANSFER MECHANISMS</t>
  </si>
  <si>
    <r>
      <t xml:space="preserve">(-) ALLEVIATION OF CAPITAL REQUIREMENTS DUE TO THE EXPECTED LOSS CAPTURED IN BUSINESS PRACTICES                                         </t>
    </r>
    <r>
      <rPr>
        <sz val="12"/>
        <color indexed="10"/>
        <rFont val="Times New Roman"/>
        <family val="1"/>
      </rPr>
      <t>INPUT FIGURES AS NEGATIVE</t>
    </r>
  </si>
  <si>
    <r>
      <t xml:space="preserve">(-) ALLEVIATION OF CAPITAL REQUIREMENTS DUE TO RISK TRANSFER MECHANISMS                </t>
    </r>
    <r>
      <rPr>
        <sz val="12"/>
        <color indexed="10"/>
        <rFont val="Times New Roman"/>
        <family val="1"/>
      </rPr>
      <t>INPUT FIGURES AS NEGATIVE</t>
    </r>
  </si>
  <si>
    <t>EXCESS ON LIMIT FOR CAPITAL ALLEVIATION OF RISK TRANSFER MECHANISMS</t>
  </si>
  <si>
    <t>OF WHICH: DUE TO INSURANCE</t>
  </si>
  <si>
    <t>10=8+11+12</t>
  </si>
  <si>
    <t>1. TOTAL BANKING ACTIVITIES SUBJECT TO BASIC INDICATOR APPROACH (BIA)</t>
  </si>
  <si>
    <t>2. TOTAL BANKING ACTIVITIES SUBJECT TO STANDARDISED (STA) / ALTERNATIVE STANDARDISED (ASA) APPROACHES</t>
  </si>
  <si>
    <t>SUBJECT TO STA:</t>
  </si>
  <si>
    <t>CORPORATE FINANCE (CF)</t>
  </si>
  <si>
    <t>TRADING AND SALES (TS)</t>
  </si>
  <si>
    <t>RETAIL BROKERAGE (RBr)</t>
  </si>
  <si>
    <t>COMMERCIAL BANKING (CB)</t>
  </si>
  <si>
    <t>RETAIL BANKING (RB)</t>
  </si>
  <si>
    <t>PAYMENT AND SETTLEMENT (PS)</t>
  </si>
  <si>
    <t>AGENCY SERVICES (AS)</t>
  </si>
  <si>
    <t>ASSET MANAGEMENT (AM)</t>
  </si>
  <si>
    <t>SUBJECT TO ASA:</t>
  </si>
  <si>
    <t>3. TOTAL BANKING ACTIVITIES SUBJECT TO ADVANCED MEASUREMENT APPROACHES AMA (a)</t>
  </si>
  <si>
    <t>(a) Information on the Gross Income for activities subject to AMA calculations will be provided in the case of combined use of different methodologies as indicated in Annex X part 4 of Directive 2000/12/EC.</t>
  </si>
  <si>
    <t>OPR Details</t>
  </si>
  <si>
    <t>OPERATIONAL RISK: GROSS LOSSES BY BUSINESS LINES AND EVENT TYPES IN THE LAST YEAR FOR THE ADVANCED MEASUREMENT APPROACH</t>
  </si>
  <si>
    <t>MAPPING OF LOSSES TO BUSINESS LINES</t>
  </si>
  <si>
    <t>EVENT TYPES</t>
  </si>
  <si>
    <t>TOTAL EVENT TYPES</t>
  </si>
  <si>
    <t>MEMORANDUM ITEM: THRESHOLD APPLIED IN DATA COLLECTION</t>
  </si>
  <si>
    <t>INTERNAL FRAUD</t>
  </si>
  <si>
    <t>EXTERNAL FRAUD</t>
  </si>
  <si>
    <t>EMPLOYMENT PRACTICES AND WORKPLACE SAFETY</t>
  </si>
  <si>
    <t>CLIENTS, PRODUCTS &amp; BUSINESS PRACTICES</t>
  </si>
  <si>
    <t>DAMAGE TO PHYSICAL ASSETS</t>
  </si>
  <si>
    <t>BUSINESS DISRUPTION AND SYSTEM FAILURES</t>
  </si>
  <si>
    <t>EXECUTION, DELIVERY &amp; PROCESS MANAGEMENT</t>
  </si>
  <si>
    <t xml:space="preserve">LOWEST </t>
  </si>
  <si>
    <t>HIGHEST</t>
  </si>
  <si>
    <t>CORPORATE FINANCE [CF]</t>
  </si>
  <si>
    <t>Number of events</t>
  </si>
  <si>
    <t>Total loss amount</t>
  </si>
  <si>
    <t>Maximum single loss</t>
  </si>
  <si>
    <t>TRADING AND SALES [TS]</t>
  </si>
  <si>
    <t>RETAIL BROKERAGE [RBr]</t>
  </si>
  <si>
    <t>COMMERCIAL BANKING [CB]</t>
  </si>
  <si>
    <t>RETAIL BANKING [RB]</t>
  </si>
  <si>
    <t>PAYMENT AND SETTLEMENT [PS]</t>
  </si>
  <si>
    <t>AGENCY SERVICES [AS]</t>
  </si>
  <si>
    <t>ASSET MANAGEMENT [AM]</t>
  </si>
  <si>
    <t>TOTAL BUSINESS LINES</t>
  </si>
  <si>
    <t>OPR LOSS Details</t>
  </si>
  <si>
    <t>MAJOR OPERATIONAL RISK LOSSES RECORDED IN THE LAST YEAR OR WHICH ARE STILL OPEN FOR THE ADVANCED MEASURMENT APPROACH</t>
  </si>
  <si>
    <t xml:space="preserve">
INTERNAL REFERENCE NUMBER</t>
  </si>
  <si>
    <t>STATUS:
ENDED?
YES/NO</t>
  </si>
  <si>
    <t>LOSS ALREADY DIRECTLY RECOVERED</t>
  </si>
  <si>
    <t>LOSS ALREADY RECOVERED FROM RISK TRANSFER MECHANISMS</t>
  </si>
  <si>
    <t>LOSS POTENTIALLY TO BE RECOVERED DIRECTLY OR FROM RISK TRANSFER MECHANISMS</t>
  </si>
  <si>
    <t>RELATED
TO
"CR"
or
"MKR"</t>
  </si>
  <si>
    <t>BREAKDOWN OF GROSS LOSS (%) BY BUSINESS LINES</t>
  </si>
  <si>
    <t>RISK EVENT TYPE
(Specify column number from OPR Details)</t>
  </si>
  <si>
    <t>RELEVANT DATES FOR THE EVENTS (dd/mm/yyyy)</t>
  </si>
  <si>
    <t>GROSS LOSS
AMOUNT</t>
  </si>
  <si>
    <t>OF WHICH: UNREALIZED</t>
  </si>
  <si>
    <t>CF</t>
  </si>
  <si>
    <t>TS</t>
  </si>
  <si>
    <t>RBr</t>
  </si>
  <si>
    <t>CB</t>
  </si>
  <si>
    <t>RB</t>
  </si>
  <si>
    <t>PS</t>
  </si>
  <si>
    <t>AS</t>
  </si>
  <si>
    <t>AM</t>
  </si>
  <si>
    <t>OCCURRENCE</t>
  </si>
  <si>
    <t>RECOGNITION</t>
  </si>
  <si>
    <t>FIRST PAYMENT FROM RISK TRANSFER MECHANISMS</t>
  </si>
  <si>
    <t>LATEST PAYMENT FROM RISK TRANSFER MECHANISMS</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</si>
</sst>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2]\ #,##0;[Red]\-[$€-2]\ #,##0"/>
    <numFmt numFmtId="165" formatCode="dd/mm/yyyy;@"/>
    <numFmt numFmtId="166" formatCode="_-* #,##0\ _€_-;\-* #,##0\ _€_-;_-* &quot;-&quot;\ _€_-;_-@_-"/>
    <numFmt numFmtId="167" formatCode="_-* #,##0.00\ _€_-;\-* #,##0.00\ _€_-;_-* &quot;-&quot;??\ _€_-;_-@_-"/>
    <numFmt numFmtId="168" formatCode="_-* #,##0\ &quot;€&quot;_-;\-* #,##0\ &quot;€&quot;_-;_-* &quot;-&quot;\ &quot;€&quot;_-;_-@_-"/>
    <numFmt numFmtId="169" formatCode="_-* #,##0.00\ &quot;€&quot;_-;\-* #,##0.00\ &quot;€&quot;_-;_-* &quot;-&quot;??\ &quot;€&quot;_-;_-@_-"/>
  </numFmts>
  <fonts count="78" x14ac:knownFonts="1">
    <font>
      <sz val="11"/>
      <color theme="1"/>
      <name val="Calibri"/>
      <family val="2"/>
      <scheme val="minor"/>
    </font>
    <font>
      <sz val="10"/>
      <name val="Verdana"/>
      <family val="2"/>
    </font>
    <font>
      <u/>
      <sz val="10"/>
      <color indexed="12"/>
      <name val="Arial"/>
      <family val="2"/>
    </font>
    <font>
      <sz val="10"/>
      <name val="Arial"/>
      <family val="2"/>
    </font>
    <font>
      <sz val="10"/>
      <color indexed="8"/>
      <name val="Arial"/>
      <family val="2"/>
    </font>
    <font>
      <sz val="10"/>
      <name val="Times New Roman"/>
      <family val="1"/>
    </font>
    <font>
      <sz val="10"/>
      <name val="Arial"/>
      <family val="2"/>
    </font>
    <font>
      <sz val="14"/>
      <name val="Arial"/>
      <family val="2"/>
    </font>
    <font>
      <sz val="12"/>
      <color indexed="8"/>
      <name val="SimSun"/>
      <family val="2"/>
    </font>
    <font>
      <sz val="10"/>
      <name val="SimSun"/>
      <family val="2"/>
    </font>
    <font>
      <sz val="10"/>
      <name val="Arial"/>
      <family val="2"/>
    </font>
    <font>
      <u/>
      <sz val="10"/>
      <color indexed="12"/>
      <name val="Arial"/>
      <family val="2"/>
    </font>
    <font>
      <i/>
      <sz val="10"/>
      <name val="Verdana"/>
      <family val="2"/>
    </font>
    <font>
      <sz val="10"/>
      <color indexed="8"/>
      <name val="Verdana"/>
      <family val="2"/>
    </font>
    <font>
      <b/>
      <sz val="18"/>
      <name val="Verdana"/>
      <family val="2"/>
    </font>
    <font>
      <b/>
      <sz val="10"/>
      <name val="Verdana"/>
      <family val="2"/>
    </font>
    <font>
      <u/>
      <sz val="10"/>
      <color indexed="12"/>
      <name val="Verdana"/>
      <family val="2"/>
    </font>
    <font>
      <b/>
      <u/>
      <sz val="10"/>
      <name val="Verdana"/>
      <family val="2"/>
    </font>
    <font>
      <b/>
      <u/>
      <sz val="10"/>
      <color indexed="12"/>
      <name val="Verdana"/>
      <family val="2"/>
    </font>
    <font>
      <b/>
      <sz val="10"/>
      <color indexed="12"/>
      <name val="Verdana"/>
      <family val="2"/>
    </font>
    <font>
      <sz val="10"/>
      <color indexed="22"/>
      <name val="Verdana"/>
      <family val="2"/>
    </font>
    <font>
      <u/>
      <sz val="10"/>
      <name val="Verdana"/>
      <family val="2"/>
    </font>
    <font>
      <u/>
      <sz val="10"/>
      <color indexed="8"/>
      <name val="Verdana"/>
      <family val="2"/>
    </font>
    <font>
      <sz val="16"/>
      <color indexed="8"/>
      <name val="Arial"/>
      <family val="2"/>
    </font>
    <font>
      <sz val="11"/>
      <name val="Times New Roman"/>
      <family val="1"/>
    </font>
    <font>
      <b/>
      <sz val="11"/>
      <name val="Times New Roman"/>
      <family val="1"/>
    </font>
    <font>
      <sz val="22"/>
      <name val="Times New Roman"/>
      <family val="1"/>
    </font>
    <font>
      <sz val="24"/>
      <name val="Times New Roman"/>
      <family val="1"/>
    </font>
    <font>
      <b/>
      <sz val="24"/>
      <name val="Times New Roman"/>
      <family val="1"/>
    </font>
    <font>
      <sz val="14"/>
      <name val="Times New Roman"/>
      <family val="1"/>
    </font>
    <font>
      <b/>
      <sz val="14"/>
      <name val="Times New Roman"/>
      <family val="1"/>
    </font>
    <font>
      <sz val="14"/>
      <color indexed="10"/>
      <name val="Times New Roman"/>
      <family val="1"/>
    </font>
    <font>
      <sz val="12"/>
      <name val="Times New Roman"/>
      <family val="1"/>
    </font>
    <font>
      <i/>
      <sz val="12"/>
      <color indexed="10"/>
      <name val="Times New Roman"/>
      <family val="1"/>
    </font>
    <font>
      <sz val="12"/>
      <color indexed="10"/>
      <name val="Times New Roman"/>
      <family val="1"/>
    </font>
    <font>
      <i/>
      <sz val="12"/>
      <name val="Times New Roman"/>
      <family val="1"/>
    </font>
    <font>
      <b/>
      <sz val="12"/>
      <name val="Times New Roman"/>
      <family val="1"/>
    </font>
    <font>
      <sz val="28"/>
      <name val="Times New Roman"/>
      <family val="1"/>
    </font>
    <font>
      <b/>
      <sz val="28"/>
      <name val="Times New Roman"/>
      <family val="1"/>
    </font>
    <font>
      <b/>
      <sz val="16"/>
      <name val="Times New Roman"/>
      <family val="1"/>
    </font>
    <font>
      <b/>
      <u/>
      <sz val="22"/>
      <color indexed="12"/>
      <name val="Times New Roman"/>
      <family val="1"/>
    </font>
    <font>
      <sz val="14"/>
      <color indexed="23"/>
      <name val="Times New Roman"/>
      <family val="1"/>
    </font>
    <font>
      <i/>
      <sz val="14"/>
      <name val="Times New Roman"/>
      <family val="1"/>
    </font>
    <font>
      <b/>
      <sz val="14"/>
      <color indexed="10"/>
      <name val="Times New Roman"/>
      <family val="1"/>
    </font>
    <font>
      <b/>
      <sz val="12"/>
      <color indexed="10"/>
      <name val="Times New Roman"/>
      <family val="1"/>
    </font>
    <font>
      <b/>
      <u/>
      <sz val="20"/>
      <color indexed="12"/>
      <name val="Times New Roman"/>
      <family val="1"/>
    </font>
    <font>
      <b/>
      <sz val="22"/>
      <name val="Times New Roman"/>
      <family val="1"/>
    </font>
    <font>
      <sz val="10"/>
      <color indexed="8"/>
      <name val="Times New Roman"/>
      <family val="1"/>
    </font>
    <font>
      <sz val="11"/>
      <color indexed="8"/>
      <name val="Times New Roman"/>
      <family val="1"/>
    </font>
    <font>
      <b/>
      <sz val="28"/>
      <color indexed="8"/>
      <name val="Times New Roman"/>
      <family val="1"/>
    </font>
    <font>
      <b/>
      <sz val="32"/>
      <color indexed="8"/>
      <name val="Times New Roman"/>
      <family val="1"/>
    </font>
    <font>
      <sz val="26"/>
      <name val="Times New Roman"/>
      <family val="1"/>
    </font>
    <font>
      <sz val="18"/>
      <color indexed="8"/>
      <name val="Times New Roman"/>
      <family val="1"/>
    </font>
    <font>
      <b/>
      <sz val="18"/>
      <color indexed="8"/>
      <name val="Times New Roman"/>
      <family val="1"/>
    </font>
    <font>
      <b/>
      <sz val="18"/>
      <name val="Times New Roman"/>
      <family val="1"/>
    </font>
    <font>
      <sz val="18"/>
      <name val="Times New Roman"/>
      <family val="1"/>
    </font>
    <font>
      <i/>
      <sz val="18"/>
      <color indexed="10"/>
      <name val="Times New Roman"/>
      <family val="1"/>
    </font>
    <font>
      <b/>
      <sz val="22"/>
      <color indexed="8"/>
      <name val="Times New Roman"/>
      <family val="1"/>
    </font>
    <font>
      <sz val="22"/>
      <color indexed="8"/>
      <name val="Times New Roman"/>
      <family val="1"/>
    </font>
    <font>
      <sz val="17"/>
      <color indexed="8"/>
      <name val="Times New Roman"/>
      <family val="1"/>
    </font>
    <font>
      <sz val="11"/>
      <color indexed="8"/>
      <name val="Arial"/>
      <family val="2"/>
    </font>
    <font>
      <sz val="18"/>
      <color indexed="8"/>
      <name val="Arial"/>
      <family val="2"/>
    </font>
    <font>
      <sz val="18"/>
      <name val="Arial"/>
      <family val="2"/>
    </font>
    <font>
      <i/>
      <sz val="18"/>
      <color indexed="10"/>
      <name val="Arial"/>
      <family val="2"/>
    </font>
    <font>
      <b/>
      <sz val="18"/>
      <color indexed="8"/>
      <name val="Arial"/>
      <family val="2"/>
    </font>
    <font>
      <sz val="20"/>
      <color indexed="8"/>
      <name val="Arial"/>
      <family val="2"/>
    </font>
    <font>
      <b/>
      <sz val="22"/>
      <color indexed="8"/>
      <name val="Arial"/>
      <family val="2"/>
    </font>
    <font>
      <b/>
      <u/>
      <sz val="16"/>
      <color indexed="12"/>
      <name val="Times New Roman"/>
      <family val="1"/>
    </font>
    <font>
      <i/>
      <sz val="14"/>
      <color indexed="10"/>
      <name val="Times New Roman"/>
      <family val="1"/>
    </font>
    <font>
      <i/>
      <sz val="11"/>
      <name val="Times New Roman"/>
      <family val="1"/>
    </font>
    <font>
      <b/>
      <sz val="10"/>
      <name val="Times New Roman"/>
      <family val="1"/>
    </font>
    <font>
      <b/>
      <u/>
      <sz val="18"/>
      <color indexed="12"/>
      <name val="Times New Roman"/>
      <family val="1"/>
    </font>
    <font>
      <b/>
      <sz val="20"/>
      <name val="Times New Roman"/>
      <family val="1"/>
    </font>
    <font>
      <i/>
      <sz val="16"/>
      <name val="Times New Roman"/>
      <family val="1"/>
    </font>
    <font>
      <i/>
      <u/>
      <sz val="12"/>
      <name val="Times New Roman"/>
      <family val="1"/>
    </font>
    <font>
      <sz val="16"/>
      <name val="Times New Roman"/>
      <family val="1"/>
    </font>
    <font>
      <b/>
      <u/>
      <sz val="14"/>
      <color indexed="12"/>
      <name val="Times New Roman"/>
      <family val="1"/>
    </font>
    <font>
      <i/>
      <sz val="10"/>
      <name val="Times New Roman"/>
      <family val="1"/>
    </font>
  </fonts>
  <fills count="12">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indexed="41"/>
        <bgColor indexed="64"/>
      </patternFill>
    </fill>
    <fill>
      <patternFill patternType="solid">
        <fgColor indexed="22"/>
        <bgColor indexed="64"/>
      </patternFill>
    </fill>
    <fill>
      <patternFill patternType="solid">
        <fgColor indexed="13"/>
        <bgColor indexed="64"/>
      </patternFill>
    </fill>
    <fill>
      <patternFill patternType="solid">
        <fgColor indexed="42"/>
        <bgColor indexed="64"/>
      </patternFill>
    </fill>
    <fill>
      <patternFill patternType="gray0625">
        <bgColor indexed="9"/>
      </patternFill>
    </fill>
    <fill>
      <patternFill patternType="gray0625">
        <bgColor indexed="43"/>
      </patternFill>
    </fill>
    <fill>
      <patternFill patternType="gray0625">
        <bgColor indexed="42"/>
      </patternFill>
    </fill>
    <fill>
      <patternFill patternType="gray0625">
        <fgColor indexed="9"/>
        <bgColor indexed="43"/>
      </patternFill>
    </fill>
  </fills>
  <borders count="102">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thin">
        <color indexed="64"/>
      </left>
      <right/>
      <top/>
      <bottom/>
      <diagonal/>
    </border>
    <border>
      <left/>
      <right style="medium">
        <color auto="1"/>
      </right>
      <top/>
      <bottom style="medium">
        <color auto="1"/>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auto="1"/>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medium">
        <color indexed="64"/>
      </bottom>
      <diagonal/>
    </border>
    <border>
      <left/>
      <right/>
      <top style="medium">
        <color indexed="64"/>
      </top>
      <bottom style="thin">
        <color indexed="64"/>
      </bottom>
      <diagonal/>
    </border>
    <border>
      <left style="medium">
        <color indexed="64"/>
      </left>
      <right/>
      <top style="thin">
        <color indexed="64"/>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style="hair">
        <color indexed="64"/>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diagonal/>
    </border>
    <border>
      <left style="thin">
        <color indexed="64"/>
      </left>
      <right style="medium">
        <color indexed="64"/>
      </right>
      <top style="hair">
        <color indexed="64"/>
      </top>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style="thin">
        <color indexed="64"/>
      </left>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s>
  <cellStyleXfs count="21">
    <xf numFmtId="0" fontId="0" fillId="0" borderId="0"/>
    <xf numFmtId="0" fontId="2" fillId="0" borderId="0" applyNumberFormat="0" applyFill="0" applyBorder="0" applyAlignment="0" applyProtection="0">
      <alignment vertical="top"/>
      <protection locked="0"/>
    </xf>
    <xf numFmtId="0" fontId="3" fillId="0" borderId="0"/>
    <xf numFmtId="0" fontId="6" fillId="0" borderId="0"/>
    <xf numFmtId="0" fontId="8" fillId="0" borderId="0"/>
    <xf numFmtId="0" fontId="9" fillId="0" borderId="0"/>
    <xf numFmtId="0" fontId="10" fillId="0" borderId="0"/>
    <xf numFmtId="0" fontId="11" fillId="0" borderId="0" applyNumberFormat="0" applyFill="0" applyBorder="0" applyAlignment="0" applyProtection="0">
      <alignment vertical="top"/>
      <protection locked="0"/>
    </xf>
    <xf numFmtId="0" fontId="2" fillId="0" borderId="0" applyNumberFormat="0" applyFill="0" applyBorder="0" applyAlignment="0" applyProtection="0"/>
    <xf numFmtId="0" fontId="24" fillId="0" borderId="0"/>
    <xf numFmtId="9" fontId="24"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166" fontId="3" fillId="0" borderId="0" applyFont="0" applyFill="0" applyBorder="0" applyAlignment="0" applyProtection="0"/>
    <xf numFmtId="167" fontId="3" fillId="0" borderId="0" applyFont="0" applyFill="0" applyBorder="0" applyAlignment="0" applyProtection="0"/>
    <xf numFmtId="168" fontId="3" fillId="0" borderId="0" applyFont="0" applyFill="0" applyBorder="0" applyAlignment="0" applyProtection="0"/>
    <xf numFmtId="169" fontId="3" fillId="0" borderId="0" applyFont="0" applyFill="0" applyBorder="0" applyAlignment="0" applyProtection="0"/>
  </cellStyleXfs>
  <cellXfs count="1348">
    <xf numFmtId="0" fontId="0" fillId="0" borderId="0" xfId="0"/>
    <xf numFmtId="0" fontId="1" fillId="0" borderId="0" xfId="3" applyFont="1" applyAlignment="1">
      <alignment vertical="center" wrapText="1"/>
    </xf>
    <xf numFmtId="0" fontId="1" fillId="0" borderId="0" xfId="3" applyFont="1" applyAlignment="1">
      <alignment vertical="center"/>
    </xf>
    <xf numFmtId="0" fontId="14" fillId="0" borderId="6" xfId="3" applyFont="1" applyFill="1" applyBorder="1" applyAlignment="1">
      <alignment horizontal="left" vertical="center" wrapText="1"/>
    </xf>
    <xf numFmtId="0" fontId="15" fillId="0" borderId="7" xfId="3" applyFont="1" applyFill="1" applyBorder="1" applyAlignment="1">
      <alignment vertical="center"/>
    </xf>
    <xf numFmtId="0" fontId="17" fillId="5" borderId="22" xfId="3" applyFont="1" applyFill="1" applyBorder="1" applyAlignment="1">
      <alignment vertical="center"/>
    </xf>
    <xf numFmtId="0" fontId="18" fillId="0" borderId="23" xfId="7" applyFont="1" applyFill="1" applyBorder="1" applyAlignment="1" applyProtection="1">
      <alignment horizontal="center" vertical="center" wrapText="1"/>
    </xf>
    <xf numFmtId="0" fontId="17" fillId="0" borderId="0" xfId="3" applyFont="1" applyAlignment="1">
      <alignment vertical="center"/>
    </xf>
    <xf numFmtId="0" fontId="1" fillId="4" borderId="15" xfId="3" applyFont="1" applyFill="1" applyBorder="1" applyAlignment="1">
      <alignment horizontal="left" vertical="center" wrapText="1"/>
    </xf>
    <xf numFmtId="0" fontId="19" fillId="4" borderId="11" xfId="7" applyFont="1" applyFill="1" applyBorder="1" applyAlignment="1" applyProtection="1">
      <alignment horizontal="center" vertical="center" wrapText="1"/>
    </xf>
    <xf numFmtId="0" fontId="13" fillId="3" borderId="15" xfId="3" applyFont="1" applyFill="1" applyBorder="1" applyAlignment="1">
      <alignment horizontal="left" vertical="center" wrapText="1"/>
    </xf>
    <xf numFmtId="15" fontId="1" fillId="0" borderId="11" xfId="7" applyNumberFormat="1" applyFont="1" applyFill="1" applyBorder="1" applyAlignment="1" applyProtection="1">
      <alignment horizontal="center" vertical="center" wrapText="1"/>
    </xf>
    <xf numFmtId="0" fontId="1" fillId="0" borderId="11" xfId="7" applyFont="1" applyFill="1" applyBorder="1" applyAlignment="1" applyProtection="1">
      <alignment horizontal="center" vertical="center" wrapText="1"/>
    </xf>
    <xf numFmtId="0" fontId="16" fillId="0" borderId="11" xfId="7" applyFont="1" applyFill="1" applyBorder="1" applyAlignment="1" applyProtection="1">
      <alignment horizontal="left" vertical="center" wrapText="1"/>
    </xf>
    <xf numFmtId="0" fontId="1" fillId="0" borderId="11" xfId="3" applyFont="1" applyBorder="1" applyAlignment="1">
      <alignment horizontal="justify" vertical="center"/>
    </xf>
    <xf numFmtId="0" fontId="13" fillId="5" borderId="15" xfId="3" applyFont="1" applyFill="1" applyBorder="1" applyAlignment="1">
      <alignment horizontal="left" vertical="center" wrapText="1"/>
    </xf>
    <xf numFmtId="0" fontId="20" fillId="5" borderId="11" xfId="7" applyFont="1" applyFill="1" applyBorder="1" applyAlignment="1" applyProtection="1">
      <alignment horizontal="center" vertical="center" wrapText="1"/>
    </xf>
    <xf numFmtId="0" fontId="21" fillId="0" borderId="11" xfId="7" applyFont="1" applyFill="1" applyBorder="1" applyAlignment="1" applyProtection="1">
      <alignment horizontal="center" vertical="center" wrapText="1"/>
    </xf>
    <xf numFmtId="0" fontId="1" fillId="0" borderId="11" xfId="3" applyFont="1" applyBorder="1" applyAlignment="1">
      <alignment horizontal="center" vertical="center" wrapText="1"/>
    </xf>
    <xf numFmtId="0" fontId="1" fillId="4" borderId="11" xfId="3" applyFont="1" applyFill="1" applyBorder="1" applyAlignment="1">
      <alignment vertical="center"/>
    </xf>
    <xf numFmtId="0" fontId="1" fillId="5" borderId="11" xfId="3" applyFont="1" applyFill="1" applyBorder="1" applyAlignment="1">
      <alignment vertical="center"/>
    </xf>
    <xf numFmtId="0" fontId="1" fillId="5" borderId="11" xfId="3" applyFont="1" applyFill="1" applyBorder="1" applyAlignment="1">
      <alignment horizontal="center" vertical="center" wrapText="1"/>
    </xf>
    <xf numFmtId="0" fontId="1" fillId="0" borderId="16" xfId="3" applyFont="1" applyFill="1" applyBorder="1" applyAlignment="1">
      <alignment horizontal="left" vertical="center" wrapText="1"/>
    </xf>
    <xf numFmtId="0" fontId="1" fillId="0" borderId="17" xfId="3" applyFont="1" applyBorder="1" applyAlignment="1">
      <alignment horizontal="left" vertical="center" wrapText="1"/>
    </xf>
    <xf numFmtId="0" fontId="24" fillId="0" borderId="0" xfId="9" applyFont="1"/>
    <xf numFmtId="0" fontId="26" fillId="0" borderId="0" xfId="11" applyFont="1"/>
    <xf numFmtId="0" fontId="5" fillId="0" borderId="0" xfId="11" applyFont="1" applyAlignment="1">
      <alignment wrapText="1"/>
    </xf>
    <xf numFmtId="0" fontId="5" fillId="0" borderId="0" xfId="11" applyFont="1" applyBorder="1"/>
    <xf numFmtId="0" fontId="5" fillId="0" borderId="0" xfId="11" applyFont="1" applyFill="1" applyBorder="1"/>
    <xf numFmtId="0" fontId="27" fillId="0" borderId="0" xfId="9" applyFont="1"/>
    <xf numFmtId="0" fontId="28" fillId="0" borderId="5" xfId="11" applyFont="1" applyFill="1" applyBorder="1" applyAlignment="1">
      <alignment vertical="top"/>
    </xf>
    <xf numFmtId="0" fontId="28" fillId="0" borderId="1" xfId="11" applyFont="1" applyBorder="1" applyAlignment="1">
      <alignment horizontal="centerContinuous" vertical="center"/>
    </xf>
    <xf numFmtId="0" fontId="28" fillId="0" borderId="1" xfId="11" applyFont="1" applyBorder="1" applyAlignment="1">
      <alignment horizontal="centerContinuous" vertical="top" wrapText="1"/>
    </xf>
    <xf numFmtId="0" fontId="27" fillId="0" borderId="1" xfId="11" applyFont="1" applyBorder="1" applyAlignment="1">
      <alignment horizontal="centerContinuous" vertical="top"/>
    </xf>
    <xf numFmtId="0" fontId="28" fillId="0" borderId="1" xfId="11" applyFont="1" applyBorder="1" applyAlignment="1">
      <alignment horizontal="right" vertical="top"/>
    </xf>
    <xf numFmtId="0" fontId="28" fillId="0" borderId="1" xfId="11" applyFont="1" applyBorder="1" applyAlignment="1">
      <alignment horizontal="left" vertical="top"/>
    </xf>
    <xf numFmtId="0" fontId="27" fillId="0" borderId="2" xfId="11" applyFont="1" applyBorder="1" applyAlignment="1">
      <alignment horizontal="centerContinuous" vertical="top"/>
    </xf>
    <xf numFmtId="0" fontId="27" fillId="0" borderId="0" xfId="11" applyFont="1" applyFill="1" applyBorder="1" applyAlignment="1">
      <alignment vertical="top"/>
    </xf>
    <xf numFmtId="0" fontId="27" fillId="0" borderId="0" xfId="11" applyFont="1" applyBorder="1" applyAlignment="1">
      <alignment vertical="top"/>
    </xf>
    <xf numFmtId="0" fontId="29" fillId="0" borderId="0" xfId="9" applyFont="1"/>
    <xf numFmtId="0" fontId="30" fillId="0" borderId="3" xfId="11" applyFont="1" applyFill="1" applyBorder="1" applyAlignment="1">
      <alignment vertical="top"/>
    </xf>
    <xf numFmtId="0" fontId="30" fillId="0" borderId="0" xfId="11" applyFont="1" applyBorder="1" applyAlignment="1">
      <alignment horizontal="centerContinuous" vertical="center"/>
    </xf>
    <xf numFmtId="0" fontId="30" fillId="0" borderId="0" xfId="11" applyFont="1" applyBorder="1" applyAlignment="1">
      <alignment horizontal="centerContinuous" vertical="top" wrapText="1"/>
    </xf>
    <xf numFmtId="0" fontId="29" fillId="0" borderId="0" xfId="11" applyFont="1" applyBorder="1" applyAlignment="1">
      <alignment horizontal="centerContinuous" vertical="top"/>
    </xf>
    <xf numFmtId="0" fontId="30" fillId="0" borderId="0" xfId="11" applyFont="1" applyBorder="1" applyAlignment="1">
      <alignment horizontal="right" vertical="top"/>
    </xf>
    <xf numFmtId="0" fontId="29" fillId="0" borderId="4" xfId="11" applyFont="1" applyBorder="1" applyAlignment="1">
      <alignment horizontal="centerContinuous" vertical="top"/>
    </xf>
    <xf numFmtId="0" fontId="29" fillId="0" borderId="0" xfId="11" applyFont="1" applyFill="1" applyBorder="1" applyAlignment="1">
      <alignment vertical="top"/>
    </xf>
    <xf numFmtId="0" fontId="29" fillId="0" borderId="0" xfId="11" applyFont="1" applyBorder="1" applyAlignment="1">
      <alignment vertical="top"/>
    </xf>
    <xf numFmtId="0" fontId="30" fillId="0" borderId="0" xfId="11" applyFont="1" applyBorder="1" applyAlignment="1">
      <alignment vertical="center" wrapText="1"/>
    </xf>
    <xf numFmtId="0" fontId="29" fillId="0" borderId="0" xfId="11" applyFont="1" applyBorder="1"/>
    <xf numFmtId="0" fontId="29" fillId="0" borderId="4" xfId="11" applyFont="1" applyBorder="1"/>
    <xf numFmtId="0" fontId="29" fillId="0" borderId="0" xfId="11" applyFont="1" applyFill="1" applyBorder="1"/>
    <xf numFmtId="0" fontId="29" fillId="0" borderId="68" xfId="11" applyFont="1" applyBorder="1" applyAlignment="1">
      <alignment horizontal="center" wrapText="1"/>
    </xf>
    <xf numFmtId="0" fontId="31" fillId="0" borderId="0" xfId="9" applyFont="1" applyBorder="1"/>
    <xf numFmtId="0" fontId="29" fillId="0" borderId="68" xfId="11" applyFont="1" applyBorder="1" applyAlignment="1">
      <alignment horizontal="center" vertical="center" wrapText="1"/>
    </xf>
    <xf numFmtId="0" fontId="30" fillId="0" borderId="68" xfId="11" applyFont="1" applyBorder="1" applyAlignment="1">
      <alignment horizontal="center" vertical="center" wrapText="1"/>
    </xf>
    <xf numFmtId="0" fontId="30" fillId="0" borderId="68" xfId="11" applyFont="1" applyBorder="1" applyAlignment="1">
      <alignment vertical="center" wrapText="1"/>
    </xf>
    <xf numFmtId="0" fontId="29" fillId="0" borderId="68" xfId="11" applyFont="1" applyBorder="1"/>
    <xf numFmtId="0" fontId="30" fillId="0" borderId="41" xfId="11" applyFont="1" applyBorder="1" applyAlignment="1">
      <alignment horizontal="right"/>
    </xf>
    <xf numFmtId="0" fontId="32" fillId="0" borderId="0" xfId="9" applyFont="1"/>
    <xf numFmtId="0" fontId="32" fillId="2" borderId="5" xfId="11" applyFont="1" applyFill="1" applyBorder="1" applyAlignment="1">
      <alignment vertical="center" wrapText="1"/>
    </xf>
    <xf numFmtId="0" fontId="32" fillId="0" borderId="0" xfId="11" applyFont="1" applyFill="1" applyBorder="1"/>
    <xf numFmtId="0" fontId="32" fillId="5" borderId="0" xfId="11" applyFont="1" applyFill="1" applyBorder="1"/>
    <xf numFmtId="0" fontId="32" fillId="2" borderId="3" xfId="11" applyFont="1" applyFill="1" applyBorder="1" applyAlignment="1">
      <alignment vertical="center" wrapText="1"/>
    </xf>
    <xf numFmtId="0" fontId="34" fillId="0" borderId="42" xfId="11" applyFont="1" applyFill="1" applyBorder="1" applyAlignment="1">
      <alignment vertical="center" wrapText="1"/>
    </xf>
    <xf numFmtId="0" fontId="32" fillId="7" borderId="58" xfId="9" applyFont="1" applyFill="1" applyBorder="1" applyAlignment="1">
      <alignment horizontal="centerContinuous" vertical="center"/>
    </xf>
    <xf numFmtId="0" fontId="32" fillId="0" borderId="0" xfId="11" applyFont="1" applyFill="1" applyBorder="1" applyAlignment="1">
      <alignment wrapText="1"/>
    </xf>
    <xf numFmtId="0" fontId="32" fillId="5" borderId="0" xfId="11" applyFont="1" applyFill="1" applyBorder="1" applyAlignment="1">
      <alignment wrapText="1"/>
    </xf>
    <xf numFmtId="0" fontId="34" fillId="0" borderId="12" xfId="11" applyFont="1" applyFill="1" applyBorder="1" applyAlignment="1">
      <alignment vertical="center" wrapText="1"/>
    </xf>
    <xf numFmtId="0" fontId="29" fillId="2" borderId="20" xfId="11" applyFont="1" applyFill="1" applyBorder="1" applyAlignment="1">
      <alignment vertical="center" wrapText="1"/>
    </xf>
    <xf numFmtId="0" fontId="29" fillId="4" borderId="15" xfId="11" applyFont="1" applyFill="1" applyBorder="1" applyAlignment="1">
      <alignment horizontal="center" vertical="center" wrapText="1"/>
    </xf>
    <xf numFmtId="0" fontId="29" fillId="4" borderId="29" xfId="11" applyFont="1" applyFill="1" applyBorder="1" applyAlignment="1">
      <alignment horizontal="center" vertical="center" wrapText="1"/>
    </xf>
    <xf numFmtId="0" fontId="29" fillId="4" borderId="58" xfId="11" applyFont="1" applyFill="1" applyBorder="1" applyAlignment="1">
      <alignment horizontal="center" vertical="center" wrapText="1"/>
    </xf>
    <xf numFmtId="0" fontId="29" fillId="4" borderId="11" xfId="11" applyFont="1" applyFill="1" applyBorder="1" applyAlignment="1">
      <alignment horizontal="center" vertical="center" wrapText="1"/>
    </xf>
    <xf numFmtId="0" fontId="29" fillId="4" borderId="59" xfId="11" applyFont="1" applyFill="1" applyBorder="1" applyAlignment="1">
      <alignment horizontal="center" vertical="center" wrapText="1"/>
    </xf>
    <xf numFmtId="0" fontId="29" fillId="4" borderId="14" xfId="11" applyFont="1" applyFill="1" applyBorder="1" applyAlignment="1">
      <alignment horizontal="center" vertical="center" wrapText="1"/>
    </xf>
    <xf numFmtId="0" fontId="29" fillId="0" borderId="0" xfId="11" applyFont="1" applyFill="1" applyBorder="1" applyAlignment="1">
      <alignment wrapText="1"/>
    </xf>
    <xf numFmtId="0" fontId="29" fillId="5" borderId="0" xfId="11" applyFont="1" applyFill="1" applyBorder="1" applyAlignment="1">
      <alignment wrapText="1"/>
    </xf>
    <xf numFmtId="3" fontId="30" fillId="0" borderId="0" xfId="9" applyNumberFormat="1" applyFont="1" applyAlignment="1">
      <alignment horizontal="center"/>
    </xf>
    <xf numFmtId="3" fontId="36" fillId="3" borderId="3" xfId="11" applyNumberFormat="1" applyFont="1" applyFill="1" applyBorder="1" applyAlignment="1">
      <alignment horizontal="center" vertical="center" wrapText="1"/>
    </xf>
    <xf numFmtId="3" fontId="30" fillId="9" borderId="15" xfId="11" quotePrefix="1" applyNumberFormat="1" applyFont="1" applyFill="1" applyBorder="1" applyAlignment="1">
      <alignment horizontal="center" vertical="center" wrapText="1"/>
    </xf>
    <xf numFmtId="3" fontId="30" fillId="9" borderId="11" xfId="11" quotePrefix="1" applyNumberFormat="1" applyFont="1" applyFill="1" applyBorder="1" applyAlignment="1">
      <alignment horizontal="center" vertical="center" wrapText="1"/>
    </xf>
    <xf numFmtId="3" fontId="30" fillId="9" borderId="14" xfId="11" quotePrefix="1" applyNumberFormat="1" applyFont="1" applyFill="1" applyBorder="1" applyAlignment="1">
      <alignment horizontal="center" vertical="center" wrapText="1"/>
    </xf>
    <xf numFmtId="3" fontId="30" fillId="2" borderId="11" xfId="11" quotePrefix="1" applyNumberFormat="1" applyFont="1" applyFill="1" applyBorder="1" applyAlignment="1">
      <alignment horizontal="center" vertical="center" wrapText="1"/>
    </xf>
    <xf numFmtId="3" fontId="30" fillId="2" borderId="14" xfId="11" quotePrefix="1" applyNumberFormat="1" applyFont="1" applyFill="1" applyBorder="1" applyAlignment="1">
      <alignment horizontal="center" vertical="center" wrapText="1"/>
    </xf>
    <xf numFmtId="3" fontId="30" fillId="9" borderId="59" xfId="11" quotePrefix="1" applyNumberFormat="1" applyFont="1" applyFill="1" applyBorder="1" applyAlignment="1">
      <alignment horizontal="center" vertical="center" wrapText="1"/>
    </xf>
    <xf numFmtId="3" fontId="30" fillId="9" borderId="29" xfId="11" quotePrefix="1" applyNumberFormat="1" applyFont="1" applyFill="1" applyBorder="1" applyAlignment="1">
      <alignment horizontal="center" vertical="center" wrapText="1"/>
    </xf>
    <xf numFmtId="3" fontId="30" fillId="9" borderId="65" xfId="11" quotePrefix="1" applyNumberFormat="1" applyFont="1" applyFill="1" applyBorder="1" applyAlignment="1">
      <alignment horizontal="center" vertical="center"/>
    </xf>
    <xf numFmtId="3" fontId="30" fillId="9" borderId="27" xfId="11" quotePrefix="1" applyNumberFormat="1" applyFont="1" applyFill="1" applyBorder="1" applyAlignment="1">
      <alignment horizontal="center" vertical="center"/>
    </xf>
    <xf numFmtId="3" fontId="30" fillId="9" borderId="37" xfId="11" applyNumberFormat="1" applyFont="1" applyFill="1" applyBorder="1" applyAlignment="1">
      <alignment horizontal="center" vertical="center" wrapText="1"/>
    </xf>
    <xf numFmtId="3" fontId="30" fillId="0" borderId="0" xfId="11" applyNumberFormat="1" applyFont="1" applyFill="1" applyBorder="1" applyAlignment="1">
      <alignment horizontal="center" vertical="center" wrapText="1"/>
    </xf>
    <xf numFmtId="3" fontId="30" fillId="0" borderId="0" xfId="11" applyNumberFormat="1" applyFont="1" applyBorder="1" applyAlignment="1">
      <alignment horizontal="center" vertical="center" wrapText="1"/>
    </xf>
    <xf numFmtId="0" fontId="29" fillId="0" borderId="0" xfId="11" applyFont="1" applyFill="1" applyBorder="1" applyAlignment="1">
      <alignment vertical="center" wrapText="1"/>
    </xf>
    <xf numFmtId="0" fontId="29" fillId="0" borderId="0" xfId="11" applyFont="1" applyBorder="1" applyAlignment="1">
      <alignment vertical="center" wrapText="1"/>
    </xf>
    <xf numFmtId="9" fontId="36" fillId="7" borderId="3" xfId="11" applyNumberFormat="1" applyFont="1" applyFill="1" applyBorder="1" applyAlignment="1">
      <alignment horizontal="left" vertical="center" wrapText="1"/>
    </xf>
    <xf numFmtId="3" fontId="29" fillId="3" borderId="25" xfId="11" quotePrefix="1" applyNumberFormat="1" applyFont="1" applyFill="1" applyBorder="1" applyAlignment="1">
      <alignment horizontal="center" vertical="center" wrapText="1"/>
    </xf>
    <xf numFmtId="3" fontId="29" fillId="2" borderId="27" xfId="11" applyNumberFormat="1" applyFont="1" applyFill="1" applyBorder="1" applyAlignment="1">
      <alignment horizontal="center" vertical="center" wrapText="1"/>
    </xf>
    <xf numFmtId="3" fontId="29" fillId="3" borderId="27" xfId="11" quotePrefix="1" applyNumberFormat="1" applyFont="1" applyFill="1" applyBorder="1" applyAlignment="1">
      <alignment horizontal="center" vertical="center" wrapText="1"/>
    </xf>
    <xf numFmtId="3" fontId="30" fillId="9" borderId="37" xfId="11" quotePrefix="1" applyNumberFormat="1" applyFont="1" applyFill="1" applyBorder="1" applyAlignment="1">
      <alignment horizontal="center" vertical="center" wrapText="1"/>
    </xf>
    <xf numFmtId="3" fontId="29" fillId="0" borderId="25" xfId="11" quotePrefix="1" applyNumberFormat="1" applyFont="1" applyFill="1" applyBorder="1" applyAlignment="1">
      <alignment horizontal="center" vertical="center" wrapText="1"/>
    </xf>
    <xf numFmtId="3" fontId="29" fillId="0" borderId="27" xfId="11" quotePrefix="1" applyNumberFormat="1" applyFont="1" applyFill="1" applyBorder="1" applyAlignment="1">
      <alignment horizontal="center" vertical="center" wrapText="1"/>
    </xf>
    <xf numFmtId="3" fontId="29" fillId="6" borderId="27" xfId="11" quotePrefix="1" applyNumberFormat="1" applyFont="1" applyFill="1" applyBorder="1" applyAlignment="1">
      <alignment horizontal="center" vertical="center" wrapText="1"/>
    </xf>
    <xf numFmtId="3" fontId="29" fillId="6" borderId="37" xfId="11" quotePrefix="1" applyNumberFormat="1" applyFont="1" applyFill="1" applyBorder="1" applyAlignment="1">
      <alignment horizontal="center" vertical="center" wrapText="1"/>
    </xf>
    <xf numFmtId="3" fontId="30" fillId="9" borderId="61" xfId="11" quotePrefix="1" applyNumberFormat="1" applyFont="1" applyFill="1" applyBorder="1" applyAlignment="1">
      <alignment horizontal="center" vertical="center" wrapText="1"/>
    </xf>
    <xf numFmtId="3" fontId="29" fillId="0" borderId="37" xfId="11" quotePrefix="1" applyNumberFormat="1" applyFont="1" applyFill="1" applyBorder="1" applyAlignment="1">
      <alignment horizontal="center" vertical="center" wrapText="1"/>
    </xf>
    <xf numFmtId="3" fontId="29" fillId="2" borderId="39" xfId="11" quotePrefix="1" applyNumberFormat="1" applyFont="1" applyFill="1" applyBorder="1" applyAlignment="1">
      <alignment horizontal="center" vertical="center" wrapText="1"/>
    </xf>
    <xf numFmtId="3" fontId="29" fillId="2" borderId="66" xfId="11" quotePrefix="1" applyNumberFormat="1" applyFont="1" applyFill="1" applyBorder="1" applyAlignment="1">
      <alignment horizontal="center" vertical="center" wrapText="1"/>
    </xf>
    <xf numFmtId="3" fontId="29" fillId="2" borderId="58" xfId="11" quotePrefix="1" applyNumberFormat="1" applyFont="1" applyFill="1" applyBorder="1" applyAlignment="1">
      <alignment horizontal="center" vertical="center" wrapText="1"/>
    </xf>
    <xf numFmtId="3" fontId="30" fillId="9" borderId="53" xfId="11" quotePrefix="1" applyNumberFormat="1" applyFont="1" applyFill="1" applyBorder="1" applyAlignment="1">
      <alignment horizontal="center" vertical="center"/>
    </xf>
    <xf numFmtId="0" fontId="29" fillId="0" borderId="0" xfId="11" applyFont="1" applyBorder="1" applyAlignment="1">
      <alignment horizontal="center" vertical="center" wrapText="1"/>
    </xf>
    <xf numFmtId="3" fontId="30" fillId="9" borderId="38" xfId="11" applyNumberFormat="1" applyFont="1" applyFill="1" applyBorder="1" applyAlignment="1">
      <alignment horizontal="center" vertical="center" wrapText="1"/>
    </xf>
    <xf numFmtId="3" fontId="29" fillId="3" borderId="42" xfId="11" quotePrefix="1" applyNumberFormat="1" applyFont="1" applyFill="1" applyBorder="1" applyAlignment="1">
      <alignment horizontal="center" vertical="center" wrapText="1"/>
    </xf>
    <xf numFmtId="3" fontId="29" fillId="2" borderId="13" xfId="11" applyNumberFormat="1" applyFont="1" applyFill="1" applyBorder="1" applyAlignment="1">
      <alignment horizontal="center" vertical="center" wrapText="1"/>
    </xf>
    <xf numFmtId="3" fontId="29" fillId="3" borderId="43" xfId="11" quotePrefix="1" applyNumberFormat="1" applyFont="1" applyFill="1" applyBorder="1" applyAlignment="1">
      <alignment horizontal="center" vertical="center" wrapText="1"/>
    </xf>
    <xf numFmtId="3" fontId="30" fillId="9" borderId="38" xfId="11" quotePrefix="1" applyNumberFormat="1" applyFont="1" applyFill="1" applyBorder="1" applyAlignment="1">
      <alignment horizontal="center" vertical="center" wrapText="1"/>
    </xf>
    <xf numFmtId="3" fontId="29" fillId="0" borderId="42" xfId="11" quotePrefix="1" applyNumberFormat="1" applyFont="1" applyFill="1" applyBorder="1" applyAlignment="1">
      <alignment horizontal="center" vertical="center" wrapText="1"/>
    </xf>
    <xf numFmtId="3" fontId="29" fillId="0" borderId="43" xfId="11" quotePrefix="1" applyNumberFormat="1" applyFont="1" applyFill="1" applyBorder="1" applyAlignment="1">
      <alignment horizontal="center" vertical="center" wrapText="1"/>
    </xf>
    <xf numFmtId="3" fontId="29" fillId="6" borderId="43" xfId="11" quotePrefix="1" applyNumberFormat="1" applyFont="1" applyFill="1" applyBorder="1" applyAlignment="1">
      <alignment horizontal="center" vertical="center" wrapText="1"/>
    </xf>
    <xf numFmtId="3" fontId="29" fillId="6" borderId="38" xfId="11" quotePrefix="1" applyNumberFormat="1" applyFont="1" applyFill="1" applyBorder="1" applyAlignment="1">
      <alignment horizontal="center" vertical="center" wrapText="1"/>
    </xf>
    <xf numFmtId="3" fontId="30" fillId="9" borderId="56" xfId="11" quotePrefix="1" applyNumberFormat="1" applyFont="1" applyFill="1" applyBorder="1" applyAlignment="1">
      <alignment horizontal="center" vertical="center" wrapText="1"/>
    </xf>
    <xf numFmtId="3" fontId="29" fillId="0" borderId="38" xfId="11" quotePrefix="1" applyNumberFormat="1" applyFont="1" applyFill="1" applyBorder="1" applyAlignment="1">
      <alignment horizontal="center" vertical="center" wrapText="1"/>
    </xf>
    <xf numFmtId="3" fontId="29" fillId="3" borderId="15" xfId="11" quotePrefix="1" applyNumberFormat="1" applyFont="1" applyFill="1" applyBorder="1" applyAlignment="1">
      <alignment horizontal="center" vertical="center" wrapText="1"/>
    </xf>
    <xf numFmtId="3" fontId="29" fillId="3" borderId="11" xfId="11" quotePrefix="1" applyNumberFormat="1" applyFont="1" applyFill="1" applyBorder="1" applyAlignment="1">
      <alignment horizontal="center" vertical="center" wrapText="1"/>
    </xf>
    <xf numFmtId="3" fontId="29" fillId="3" borderId="14" xfId="11" quotePrefix="1" applyNumberFormat="1" applyFont="1" applyFill="1" applyBorder="1" applyAlignment="1">
      <alignment horizontal="center" vertical="center" wrapText="1"/>
    </xf>
    <xf numFmtId="3" fontId="29" fillId="3" borderId="42" xfId="11" applyNumberFormat="1" applyFont="1" applyFill="1" applyBorder="1" applyAlignment="1">
      <alignment horizontal="center" vertical="center" wrapText="1"/>
    </xf>
    <xf numFmtId="3" fontId="29" fillId="2" borderId="70" xfId="11" quotePrefix="1" applyNumberFormat="1" applyFont="1" applyFill="1" applyBorder="1" applyAlignment="1">
      <alignment horizontal="center" vertical="center" wrapText="1"/>
    </xf>
    <xf numFmtId="3" fontId="29" fillId="2" borderId="67" xfId="11" quotePrefix="1" applyNumberFormat="1" applyFont="1" applyFill="1" applyBorder="1" applyAlignment="1">
      <alignment horizontal="center" vertical="center" wrapText="1"/>
    </xf>
    <xf numFmtId="3" fontId="29" fillId="2" borderId="60" xfId="11" quotePrefix="1" applyNumberFormat="1" applyFont="1" applyFill="1" applyBorder="1" applyAlignment="1">
      <alignment horizontal="center" vertical="center" wrapText="1"/>
    </xf>
    <xf numFmtId="3" fontId="29" fillId="2" borderId="3" xfId="11" quotePrefix="1" applyNumberFormat="1" applyFont="1" applyFill="1" applyBorder="1" applyAlignment="1">
      <alignment horizontal="center" vertical="center" wrapText="1"/>
    </xf>
    <xf numFmtId="3" fontId="29" fillId="2" borderId="0" xfId="11" quotePrefix="1" applyNumberFormat="1" applyFont="1" applyFill="1" applyBorder="1" applyAlignment="1">
      <alignment horizontal="center" vertical="center" wrapText="1"/>
    </xf>
    <xf numFmtId="3" fontId="29" fillId="2" borderId="4" xfId="11" quotePrefix="1" applyNumberFormat="1" applyFont="1" applyFill="1" applyBorder="1" applyAlignment="1">
      <alignment horizontal="center" vertical="center" wrapText="1"/>
    </xf>
    <xf numFmtId="9" fontId="36" fillId="7" borderId="20" xfId="11" applyNumberFormat="1" applyFont="1" applyFill="1" applyBorder="1" applyAlignment="1">
      <alignment horizontal="left" vertical="center" wrapText="1"/>
    </xf>
    <xf numFmtId="3" fontId="29" fillId="3" borderId="12" xfId="11" quotePrefix="1" applyNumberFormat="1" applyFont="1" applyFill="1" applyBorder="1" applyAlignment="1">
      <alignment horizontal="center" vertical="center" wrapText="1"/>
    </xf>
    <xf numFmtId="3" fontId="29" fillId="3" borderId="13" xfId="11" quotePrefix="1" applyNumberFormat="1" applyFont="1" applyFill="1" applyBorder="1" applyAlignment="1">
      <alignment horizontal="center" vertical="center" wrapText="1"/>
    </xf>
    <xf numFmtId="3" fontId="30" fillId="9" borderId="33" xfId="11" quotePrefix="1" applyNumberFormat="1" applyFont="1" applyFill="1" applyBorder="1" applyAlignment="1">
      <alignment horizontal="center" vertical="center" wrapText="1"/>
    </xf>
    <xf numFmtId="3" fontId="29" fillId="0" borderId="12" xfId="11" quotePrefix="1" applyNumberFormat="1" applyFont="1" applyFill="1" applyBorder="1" applyAlignment="1">
      <alignment horizontal="center" vertical="center" wrapText="1"/>
    </xf>
    <xf numFmtId="3" fontId="29" fillId="0" borderId="13" xfId="11" quotePrefix="1" applyNumberFormat="1" applyFont="1" applyFill="1" applyBorder="1" applyAlignment="1">
      <alignment horizontal="center" vertical="center" wrapText="1"/>
    </xf>
    <xf numFmtId="3" fontId="29" fillId="6" borderId="13" xfId="11" quotePrefix="1" applyNumberFormat="1" applyFont="1" applyFill="1" applyBorder="1" applyAlignment="1">
      <alignment horizontal="center" vertical="center" wrapText="1"/>
    </xf>
    <xf numFmtId="3" fontId="29" fillId="6" borderId="33" xfId="11" quotePrefix="1" applyNumberFormat="1" applyFont="1" applyFill="1" applyBorder="1" applyAlignment="1">
      <alignment horizontal="center" vertical="center" wrapText="1"/>
    </xf>
    <xf numFmtId="3" fontId="30" fillId="9" borderId="71" xfId="11" quotePrefix="1" applyNumberFormat="1" applyFont="1" applyFill="1" applyBorder="1" applyAlignment="1">
      <alignment horizontal="center" vertical="center" wrapText="1"/>
    </xf>
    <xf numFmtId="3" fontId="29" fillId="0" borderId="33" xfId="11" quotePrefix="1" applyNumberFormat="1" applyFont="1" applyFill="1" applyBorder="1" applyAlignment="1">
      <alignment horizontal="center" vertical="center" wrapText="1"/>
    </xf>
    <xf numFmtId="3" fontId="29" fillId="2" borderId="20" xfId="11" quotePrefix="1" applyNumberFormat="1" applyFont="1" applyFill="1" applyBorder="1" applyAlignment="1">
      <alignment horizontal="center" vertical="center" wrapText="1"/>
    </xf>
    <xf numFmtId="3" fontId="29" fillId="2" borderId="21" xfId="11" quotePrefix="1" applyNumberFormat="1" applyFont="1" applyFill="1" applyBorder="1" applyAlignment="1">
      <alignment horizontal="center" vertical="center" wrapText="1"/>
    </xf>
    <xf numFmtId="3" fontId="29" fillId="2" borderId="72" xfId="11" quotePrefix="1" applyNumberFormat="1" applyFont="1" applyFill="1" applyBorder="1" applyAlignment="1">
      <alignment horizontal="center" vertical="center" wrapText="1"/>
    </xf>
    <xf numFmtId="3" fontId="30" fillId="9" borderId="64" xfId="11" quotePrefix="1" applyNumberFormat="1" applyFont="1" applyFill="1" applyBorder="1" applyAlignment="1">
      <alignment horizontal="center" vertical="center"/>
    </xf>
    <xf numFmtId="3" fontId="30" fillId="9" borderId="33" xfId="11" applyNumberFormat="1" applyFont="1" applyFill="1" applyBorder="1" applyAlignment="1">
      <alignment horizontal="center" vertical="center" wrapText="1"/>
    </xf>
    <xf numFmtId="9" fontId="36" fillId="3" borderId="3" xfId="11" applyNumberFormat="1" applyFont="1" applyFill="1" applyBorder="1" applyAlignment="1">
      <alignment horizontal="center" vertical="center" wrapText="1"/>
    </xf>
    <xf numFmtId="3" fontId="29" fillId="0" borderId="25" xfId="11" applyNumberFormat="1" applyFont="1" applyBorder="1" applyAlignment="1">
      <alignment horizontal="center" vertical="center" wrapText="1"/>
    </xf>
    <xf numFmtId="3" fontId="29" fillId="0" borderId="27" xfId="11" applyNumberFormat="1" applyFont="1" applyBorder="1" applyAlignment="1">
      <alignment horizontal="center" vertical="center" wrapText="1"/>
    </xf>
    <xf numFmtId="3" fontId="29" fillId="2" borderId="0" xfId="11" applyNumberFormat="1" applyFont="1" applyFill="1" applyBorder="1" applyAlignment="1">
      <alignment horizontal="center" vertical="center" wrapText="1"/>
    </xf>
    <xf numFmtId="3" fontId="29" fillId="2" borderId="67" xfId="11" applyNumberFormat="1" applyFont="1" applyFill="1" applyBorder="1" applyAlignment="1">
      <alignment horizontal="center" vertical="center" wrapText="1"/>
    </xf>
    <xf numFmtId="3" fontId="29" fillId="2" borderId="67" xfId="11" applyNumberFormat="1" applyFont="1" applyFill="1" applyBorder="1" applyAlignment="1">
      <alignment horizontal="center" vertical="center"/>
    </xf>
    <xf numFmtId="3" fontId="29" fillId="0" borderId="61" xfId="11" applyNumberFormat="1" applyFont="1" applyFill="1" applyBorder="1" applyAlignment="1">
      <alignment horizontal="center" vertical="center"/>
    </xf>
    <xf numFmtId="3" fontId="29" fillId="0" borderId="25" xfId="11" applyNumberFormat="1" applyFont="1" applyFill="1" applyBorder="1" applyAlignment="1">
      <alignment horizontal="center" vertical="center"/>
    </xf>
    <xf numFmtId="3" fontId="29" fillId="0" borderId="27" xfId="11" applyNumberFormat="1" applyFont="1" applyFill="1" applyBorder="1" applyAlignment="1">
      <alignment horizontal="center" vertical="center"/>
    </xf>
    <xf numFmtId="3" fontId="29" fillId="0" borderId="37" xfId="11" applyNumberFormat="1" applyFont="1" applyFill="1" applyBorder="1" applyAlignment="1">
      <alignment horizontal="center" vertical="center"/>
    </xf>
    <xf numFmtId="3" fontId="30" fillId="9" borderId="53" xfId="11" applyNumberFormat="1" applyFont="1" applyFill="1" applyBorder="1" applyAlignment="1">
      <alignment horizontal="center" vertical="center"/>
    </xf>
    <xf numFmtId="3" fontId="29" fillId="9" borderId="43" xfId="11" quotePrefix="1" applyNumberFormat="1" applyFont="1" applyFill="1" applyBorder="1" applyAlignment="1">
      <alignment horizontal="center" vertical="center"/>
    </xf>
    <xf numFmtId="3" fontId="30" fillId="9" borderId="38" xfId="11" applyNumberFormat="1" applyFont="1" applyFill="1" applyBorder="1" applyAlignment="1">
      <alignment horizontal="center" vertical="center"/>
    </xf>
    <xf numFmtId="0" fontId="29" fillId="0" borderId="0" xfId="11" applyFont="1" applyFill="1" applyBorder="1" applyAlignment="1">
      <alignment vertical="center"/>
    </xf>
    <xf numFmtId="0" fontId="29" fillId="0" borderId="0" xfId="11" applyFont="1" applyBorder="1" applyAlignment="1">
      <alignment vertical="center"/>
    </xf>
    <xf numFmtId="3" fontId="29" fillId="0" borderId="42" xfId="11" applyNumberFormat="1" applyFont="1" applyBorder="1" applyAlignment="1">
      <alignment horizontal="center" vertical="center" wrapText="1"/>
    </xf>
    <xf numFmtId="3" fontId="29" fillId="0" borderId="43" xfId="11" applyNumberFormat="1" applyFont="1" applyBorder="1" applyAlignment="1">
      <alignment horizontal="center" vertical="center" wrapText="1"/>
    </xf>
    <xf numFmtId="3" fontId="29" fillId="2" borderId="0" xfId="11" applyNumberFormat="1" applyFont="1" applyFill="1" applyBorder="1" applyAlignment="1">
      <alignment horizontal="center" vertical="center"/>
    </xf>
    <xf numFmtId="3" fontId="29" fillId="0" borderId="56" xfId="11" applyNumberFormat="1" applyFont="1" applyFill="1" applyBorder="1" applyAlignment="1">
      <alignment horizontal="center" vertical="center"/>
    </xf>
    <xf numFmtId="3" fontId="29" fillId="0" borderId="42" xfId="11" applyNumberFormat="1" applyFont="1" applyFill="1" applyBorder="1" applyAlignment="1">
      <alignment horizontal="center" vertical="center"/>
    </xf>
    <xf numFmtId="3" fontId="29" fillId="0" borderId="43" xfId="11" applyNumberFormat="1" applyFont="1" applyFill="1" applyBorder="1" applyAlignment="1">
      <alignment horizontal="center" vertical="center"/>
    </xf>
    <xf numFmtId="3" fontId="29" fillId="0" borderId="38" xfId="11" applyNumberFormat="1" applyFont="1" applyFill="1" applyBorder="1" applyAlignment="1">
      <alignment horizontal="center" vertical="center"/>
    </xf>
    <xf numFmtId="3" fontId="29" fillId="9" borderId="13" xfId="11" quotePrefix="1" applyNumberFormat="1" applyFont="1" applyFill="1" applyBorder="1" applyAlignment="1">
      <alignment horizontal="center" vertical="center"/>
    </xf>
    <xf numFmtId="0" fontId="35" fillId="7" borderId="70" xfId="11" applyFont="1" applyFill="1" applyBorder="1" applyAlignment="1">
      <alignment horizontal="right" vertical="center" wrapText="1"/>
    </xf>
    <xf numFmtId="3" fontId="29" fillId="7" borderId="25" xfId="11" applyNumberFormat="1" applyFont="1" applyFill="1" applyBorder="1" applyAlignment="1">
      <alignment horizontal="center" vertical="center" wrapText="1"/>
    </xf>
    <xf numFmtId="3" fontId="29" fillId="7" borderId="27" xfId="11" applyNumberFormat="1" applyFont="1" applyFill="1" applyBorder="1" applyAlignment="1">
      <alignment horizontal="center" vertical="center" wrapText="1"/>
    </xf>
    <xf numFmtId="3" fontId="30" fillId="10" borderId="37" xfId="11" applyNumberFormat="1" applyFont="1" applyFill="1" applyBorder="1" applyAlignment="1">
      <alignment horizontal="center" vertical="center" wrapText="1"/>
    </xf>
    <xf numFmtId="3" fontId="29" fillId="7" borderId="61" xfId="11" applyNumberFormat="1" applyFont="1" applyFill="1" applyBorder="1" applyAlignment="1">
      <alignment horizontal="center" vertical="center"/>
    </xf>
    <xf numFmtId="3" fontId="29" fillId="7" borderId="25" xfId="11" applyNumberFormat="1" applyFont="1" applyFill="1" applyBorder="1" applyAlignment="1">
      <alignment horizontal="center" vertical="center"/>
    </xf>
    <xf numFmtId="3" fontId="29" fillId="7" borderId="27" xfId="11" applyNumberFormat="1" applyFont="1" applyFill="1" applyBorder="1" applyAlignment="1">
      <alignment horizontal="center" vertical="center"/>
    </xf>
    <xf numFmtId="3" fontId="29" fillId="7" borderId="37" xfId="11" applyNumberFormat="1" applyFont="1" applyFill="1" applyBorder="1" applyAlignment="1">
      <alignment horizontal="center" vertical="center"/>
    </xf>
    <xf numFmtId="3" fontId="30" fillId="10" borderId="65" xfId="11" applyNumberFormat="1" applyFont="1" applyFill="1" applyBorder="1" applyAlignment="1">
      <alignment horizontal="center" vertical="center"/>
    </xf>
    <xf numFmtId="3" fontId="29" fillId="10" borderId="27" xfId="11" applyNumberFormat="1" applyFont="1" applyFill="1" applyBorder="1" applyAlignment="1">
      <alignment horizontal="center" vertical="center"/>
    </xf>
    <xf numFmtId="3" fontId="30" fillId="10" borderId="37" xfId="11" applyNumberFormat="1" applyFont="1" applyFill="1" applyBorder="1" applyAlignment="1">
      <alignment horizontal="center" vertical="center"/>
    </xf>
    <xf numFmtId="0" fontId="35" fillId="7" borderId="3" xfId="11" applyFont="1" applyFill="1" applyBorder="1" applyAlignment="1">
      <alignment horizontal="right" vertical="center" wrapText="1"/>
    </xf>
    <xf numFmtId="3" fontId="29" fillId="7" borderId="42" xfId="11" applyNumberFormat="1" applyFont="1" applyFill="1" applyBorder="1" applyAlignment="1">
      <alignment horizontal="center" vertical="center" wrapText="1"/>
    </xf>
    <xf numFmtId="3" fontId="29" fillId="7" borderId="43" xfId="11" applyNumberFormat="1" applyFont="1" applyFill="1" applyBorder="1" applyAlignment="1">
      <alignment horizontal="center" vertical="center" wrapText="1"/>
    </xf>
    <xf numFmtId="3" fontId="30" fillId="10" borderId="38" xfId="11" applyNumberFormat="1" applyFont="1" applyFill="1" applyBorder="1" applyAlignment="1">
      <alignment horizontal="center" vertical="center" wrapText="1"/>
    </xf>
    <xf numFmtId="3" fontId="29" fillId="7" borderId="56" xfId="11" applyNumberFormat="1" applyFont="1" applyFill="1" applyBorder="1" applyAlignment="1">
      <alignment horizontal="center" vertical="center"/>
    </xf>
    <xf numFmtId="3" fontId="29" fillId="7" borderId="42" xfId="11" applyNumberFormat="1" applyFont="1" applyFill="1" applyBorder="1" applyAlignment="1">
      <alignment horizontal="center" vertical="center"/>
    </xf>
    <xf numFmtId="3" fontId="29" fillId="7" borderId="43" xfId="11" applyNumberFormat="1" applyFont="1" applyFill="1" applyBorder="1" applyAlignment="1">
      <alignment horizontal="center" vertical="center"/>
    </xf>
    <xf numFmtId="3" fontId="29" fillId="7" borderId="38" xfId="11" applyNumberFormat="1" applyFont="1" applyFill="1" applyBorder="1" applyAlignment="1">
      <alignment horizontal="center" vertical="center"/>
    </xf>
    <xf numFmtId="3" fontId="30" fillId="10" borderId="53" xfId="11" applyNumberFormat="1" applyFont="1" applyFill="1" applyBorder="1" applyAlignment="1">
      <alignment horizontal="center" vertical="center"/>
    </xf>
    <xf numFmtId="3" fontId="29" fillId="10" borderId="43" xfId="11" applyNumberFormat="1" applyFont="1" applyFill="1" applyBorder="1" applyAlignment="1">
      <alignment horizontal="center" vertical="center"/>
    </xf>
    <xf numFmtId="3" fontId="30" fillId="10" borderId="38" xfId="11" applyNumberFormat="1" applyFont="1" applyFill="1" applyBorder="1" applyAlignment="1">
      <alignment horizontal="center" vertical="center"/>
    </xf>
    <xf numFmtId="0" fontId="35" fillId="7" borderId="20" xfId="11" applyFont="1" applyFill="1" applyBorder="1" applyAlignment="1">
      <alignment horizontal="right" vertical="center" wrapText="1"/>
    </xf>
    <xf numFmtId="3" fontId="29" fillId="7" borderId="12" xfId="11" applyNumberFormat="1" applyFont="1" applyFill="1" applyBorder="1" applyAlignment="1">
      <alignment horizontal="center" vertical="center" wrapText="1"/>
    </xf>
    <xf numFmtId="3" fontId="29" fillId="7" borderId="13" xfId="11" applyNumberFormat="1" applyFont="1" applyFill="1" applyBorder="1" applyAlignment="1">
      <alignment horizontal="center" vertical="center" wrapText="1"/>
    </xf>
    <xf numFmtId="3" fontId="30" fillId="10" borderId="33" xfId="11" applyNumberFormat="1" applyFont="1" applyFill="1" applyBorder="1" applyAlignment="1">
      <alignment horizontal="center" vertical="center" wrapText="1"/>
    </xf>
    <xf numFmtId="3" fontId="29" fillId="7" borderId="71" xfId="11" applyNumberFormat="1" applyFont="1" applyFill="1" applyBorder="1" applyAlignment="1">
      <alignment horizontal="center" vertical="center"/>
    </xf>
    <xf numFmtId="3" fontId="29" fillId="7" borderId="12" xfId="11" applyNumberFormat="1" applyFont="1" applyFill="1" applyBorder="1" applyAlignment="1">
      <alignment horizontal="center" vertical="center"/>
    </xf>
    <xf numFmtId="3" fontId="29" fillId="7" borderId="13" xfId="11" applyNumberFormat="1" applyFont="1" applyFill="1" applyBorder="1" applyAlignment="1">
      <alignment horizontal="center" vertical="center"/>
    </xf>
    <xf numFmtId="3" fontId="29" fillId="7" borderId="33" xfId="11" applyNumberFormat="1" applyFont="1" applyFill="1" applyBorder="1" applyAlignment="1">
      <alignment horizontal="center" vertical="center"/>
    </xf>
    <xf numFmtId="3" fontId="30" fillId="10" borderId="64" xfId="11" applyNumberFormat="1" applyFont="1" applyFill="1" applyBorder="1" applyAlignment="1">
      <alignment horizontal="center" vertical="center"/>
    </xf>
    <xf numFmtId="3" fontId="29" fillId="10" borderId="13" xfId="11" applyNumberFormat="1" applyFont="1" applyFill="1" applyBorder="1" applyAlignment="1">
      <alignment horizontal="center" vertical="center"/>
    </xf>
    <xf numFmtId="3" fontId="30" fillId="10" borderId="33" xfId="11" applyNumberFormat="1" applyFont="1" applyFill="1" applyBorder="1" applyAlignment="1">
      <alignment horizontal="center" vertical="center"/>
    </xf>
    <xf numFmtId="3" fontId="29" fillId="9" borderId="43" xfId="11" applyNumberFormat="1" applyFont="1" applyFill="1" applyBorder="1" applyAlignment="1">
      <alignment horizontal="center" vertical="center"/>
    </xf>
    <xf numFmtId="0" fontId="35" fillId="7" borderId="39" xfId="11" applyFont="1" applyFill="1" applyBorder="1" applyAlignment="1">
      <alignment horizontal="right" vertical="center" wrapText="1"/>
    </xf>
    <xf numFmtId="3" fontId="29" fillId="7" borderId="15" xfId="11" applyNumberFormat="1" applyFont="1" applyFill="1" applyBorder="1" applyAlignment="1">
      <alignment horizontal="center" vertical="center" wrapText="1"/>
    </xf>
    <xf numFmtId="3" fontId="29" fillId="7" borderId="11" xfId="11" applyNumberFormat="1" applyFont="1" applyFill="1" applyBorder="1" applyAlignment="1">
      <alignment horizontal="center" vertical="center" wrapText="1"/>
    </xf>
    <xf numFmtId="3" fontId="30" fillId="10" borderId="14" xfId="11" applyNumberFormat="1" applyFont="1" applyFill="1" applyBorder="1" applyAlignment="1">
      <alignment horizontal="center" vertical="center" wrapText="1"/>
    </xf>
    <xf numFmtId="3" fontId="29" fillId="7" borderId="59" xfId="11" applyNumberFormat="1" applyFont="1" applyFill="1" applyBorder="1" applyAlignment="1">
      <alignment horizontal="center" vertical="center"/>
    </xf>
    <xf numFmtId="3" fontId="29" fillId="7" borderId="15" xfId="11" applyNumberFormat="1" applyFont="1" applyFill="1" applyBorder="1" applyAlignment="1">
      <alignment horizontal="center" vertical="center"/>
    </xf>
    <xf numFmtId="3" fontId="29" fillId="7" borderId="11" xfId="11" applyNumberFormat="1" applyFont="1" applyFill="1" applyBorder="1" applyAlignment="1">
      <alignment horizontal="center" vertical="center"/>
    </xf>
    <xf numFmtId="3" fontId="29" fillId="7" borderId="14" xfId="11" applyNumberFormat="1" applyFont="1" applyFill="1" applyBorder="1" applyAlignment="1">
      <alignment horizontal="center" vertical="center"/>
    </xf>
    <xf numFmtId="3" fontId="30" fillId="10" borderId="29" xfId="11" applyNumberFormat="1" applyFont="1" applyFill="1" applyBorder="1" applyAlignment="1">
      <alignment horizontal="center" vertical="center"/>
    </xf>
    <xf numFmtId="3" fontId="29" fillId="10" borderId="11" xfId="11" applyNumberFormat="1" applyFont="1" applyFill="1" applyBorder="1" applyAlignment="1">
      <alignment horizontal="center" vertical="center"/>
    </xf>
    <xf numFmtId="3" fontId="30" fillId="10" borderId="14" xfId="11" applyNumberFormat="1" applyFont="1" applyFill="1" applyBorder="1" applyAlignment="1">
      <alignment horizontal="center" vertical="center"/>
    </xf>
    <xf numFmtId="9" fontId="36" fillId="0" borderId="3" xfId="11" applyNumberFormat="1" applyFont="1" applyFill="1" applyBorder="1" applyAlignment="1">
      <alignment horizontal="center" vertical="center" wrapText="1"/>
    </xf>
    <xf numFmtId="9" fontId="36" fillId="0" borderId="48" xfId="11" applyNumberFormat="1" applyFont="1" applyFill="1" applyBorder="1" applyAlignment="1">
      <alignment horizontal="center" vertical="center" wrapText="1"/>
    </xf>
    <xf numFmtId="3" fontId="29" fillId="0" borderId="44" xfId="11" applyNumberFormat="1" applyFont="1" applyBorder="1" applyAlignment="1">
      <alignment horizontal="center" vertical="center" wrapText="1"/>
    </xf>
    <xf numFmtId="3" fontId="29" fillId="0" borderId="45" xfId="11" applyNumberFormat="1" applyFont="1" applyBorder="1" applyAlignment="1">
      <alignment horizontal="center" vertical="center" wrapText="1"/>
    </xf>
    <xf numFmtId="3" fontId="30" fillId="9" borderId="73" xfId="11" applyNumberFormat="1" applyFont="1" applyFill="1" applyBorder="1" applyAlignment="1">
      <alignment horizontal="center" vertical="center" wrapText="1"/>
    </xf>
    <xf numFmtId="3" fontId="29" fillId="2" borderId="48" xfId="11" applyNumberFormat="1" applyFont="1" applyFill="1" applyBorder="1" applyAlignment="1">
      <alignment horizontal="center" vertical="center" wrapText="1"/>
    </xf>
    <xf numFmtId="3" fontId="29" fillId="2" borderId="68" xfId="11" applyNumberFormat="1" applyFont="1" applyFill="1" applyBorder="1" applyAlignment="1">
      <alignment horizontal="center" vertical="center" wrapText="1"/>
    </xf>
    <xf numFmtId="3" fontId="29" fillId="2" borderId="68" xfId="11" applyNumberFormat="1" applyFont="1" applyFill="1" applyBorder="1" applyAlignment="1">
      <alignment horizontal="center" vertical="center"/>
    </xf>
    <xf numFmtId="3" fontId="29" fillId="2" borderId="50" xfId="11" applyNumberFormat="1" applyFont="1" applyFill="1" applyBorder="1" applyAlignment="1">
      <alignment horizontal="center" vertical="center"/>
    </xf>
    <xf numFmtId="3" fontId="29" fillId="0" borderId="63" xfId="11" applyNumberFormat="1" applyFont="1" applyFill="1" applyBorder="1" applyAlignment="1">
      <alignment horizontal="center" vertical="center"/>
    </xf>
    <xf numFmtId="3" fontId="29" fillId="0" borderId="44" xfId="11" applyNumberFormat="1" applyFont="1" applyFill="1" applyBorder="1" applyAlignment="1">
      <alignment horizontal="center" vertical="center"/>
    </xf>
    <xf numFmtId="3" fontId="29" fillId="0" borderId="45" xfId="11" applyNumberFormat="1" applyFont="1" applyFill="1" applyBorder="1" applyAlignment="1">
      <alignment horizontal="center" vertical="center"/>
    </xf>
    <xf numFmtId="3" fontId="29" fillId="0" borderId="73" xfId="11" applyNumberFormat="1" applyFont="1" applyFill="1" applyBorder="1" applyAlignment="1">
      <alignment horizontal="center" vertical="center"/>
    </xf>
    <xf numFmtId="3" fontId="30" fillId="9" borderId="74" xfId="11" applyNumberFormat="1" applyFont="1" applyFill="1" applyBorder="1" applyAlignment="1">
      <alignment horizontal="center" vertical="center"/>
    </xf>
    <xf numFmtId="3" fontId="30" fillId="9" borderId="73" xfId="11" applyNumberFormat="1" applyFont="1" applyFill="1" applyBorder="1" applyAlignment="1">
      <alignment horizontal="center" vertical="center"/>
    </xf>
    <xf numFmtId="0" fontId="29" fillId="0" borderId="0" xfId="11" applyFont="1" applyBorder="1" applyAlignment="1"/>
    <xf numFmtId="0" fontId="29" fillId="0" borderId="0" xfId="11" applyFont="1" applyBorder="1" applyAlignment="1">
      <alignment wrapText="1"/>
    </xf>
    <xf numFmtId="0" fontId="26" fillId="0" borderId="0" xfId="11" applyFont="1" applyBorder="1"/>
    <xf numFmtId="0" fontId="5" fillId="0" borderId="0" xfId="11" applyFont="1" applyBorder="1" applyAlignment="1">
      <alignment wrapText="1"/>
    </xf>
    <xf numFmtId="0" fontId="37" fillId="0" borderId="0" xfId="9" applyFont="1"/>
    <xf numFmtId="0" fontId="38" fillId="0" borderId="0" xfId="11" applyFont="1" applyAlignment="1">
      <alignment horizontal="right"/>
    </xf>
    <xf numFmtId="0" fontId="38" fillId="0" borderId="0" xfId="11" applyFont="1" applyAlignment="1">
      <alignment horizontal="center" wrapText="1"/>
    </xf>
    <xf numFmtId="0" fontId="37" fillId="0" borderId="0" xfId="11" applyFont="1" applyAlignment="1">
      <alignment wrapText="1"/>
    </xf>
    <xf numFmtId="0" fontId="37" fillId="0" borderId="0" xfId="11" applyFont="1" applyBorder="1"/>
    <xf numFmtId="0" fontId="37" fillId="0" borderId="0" xfId="11" applyFont="1" applyFill="1" applyBorder="1"/>
    <xf numFmtId="0" fontId="29" fillId="0" borderId="49" xfId="11" applyFont="1" applyBorder="1"/>
    <xf numFmtId="0" fontId="30" fillId="0" borderId="50" xfId="11" applyFont="1" applyBorder="1" applyAlignment="1">
      <alignment horizontal="right"/>
    </xf>
    <xf numFmtId="3" fontId="40" fillId="0" borderId="0" xfId="1" applyNumberFormat="1" applyFont="1" applyAlignment="1" applyProtection="1"/>
    <xf numFmtId="3" fontId="24" fillId="0" borderId="0" xfId="9" applyNumberFormat="1" applyFont="1" applyAlignment="1">
      <alignment wrapText="1"/>
    </xf>
    <xf numFmtId="3" fontId="24" fillId="0" borderId="0" xfId="9" applyNumberFormat="1" applyFont="1"/>
    <xf numFmtId="3" fontId="27" fillId="0" borderId="0" xfId="9" applyNumberFormat="1" applyFont="1"/>
    <xf numFmtId="3" fontId="28" fillId="0" borderId="5" xfId="9" applyNumberFormat="1" applyFont="1" applyBorder="1" applyAlignment="1">
      <alignment vertical="top" wrapText="1"/>
    </xf>
    <xf numFmtId="3" fontId="28" fillId="0" borderId="1" xfId="11" applyNumberFormat="1" applyFont="1" applyBorder="1" applyAlignment="1">
      <alignment horizontal="centerContinuous" vertical="center"/>
    </xf>
    <xf numFmtId="3" fontId="28" fillId="0" borderId="1" xfId="9" applyNumberFormat="1" applyFont="1" applyBorder="1" applyAlignment="1">
      <alignment horizontal="centerContinuous" vertical="top"/>
    </xf>
    <xf numFmtId="3" fontId="28" fillId="0" borderId="1" xfId="11" applyNumberFormat="1" applyFont="1" applyBorder="1" applyAlignment="1">
      <alignment horizontal="left" vertical="top"/>
    </xf>
    <xf numFmtId="3" fontId="27" fillId="0" borderId="1" xfId="9" applyNumberFormat="1" applyFont="1" applyBorder="1"/>
    <xf numFmtId="3" fontId="28" fillId="0" borderId="2" xfId="9" applyNumberFormat="1" applyFont="1" applyBorder="1" applyAlignment="1">
      <alignment horizontal="centerContinuous" vertical="top"/>
    </xf>
    <xf numFmtId="3" fontId="29" fillId="0" borderId="0" xfId="9" applyNumberFormat="1" applyFont="1"/>
    <xf numFmtId="3" fontId="29" fillId="0" borderId="3" xfId="9" applyNumberFormat="1" applyFont="1" applyBorder="1"/>
    <xf numFmtId="3" fontId="29" fillId="0" borderId="0" xfId="9" applyNumberFormat="1" applyFont="1" applyBorder="1" applyAlignment="1">
      <alignment wrapText="1"/>
    </xf>
    <xf numFmtId="3" fontId="30" fillId="0" borderId="0" xfId="9" applyNumberFormat="1" applyFont="1" applyBorder="1" applyAlignment="1">
      <alignment horizontal="right"/>
    </xf>
    <xf numFmtId="3" fontId="30" fillId="0" borderId="0" xfId="9" applyNumberFormat="1" applyFont="1" applyBorder="1" applyAlignment="1">
      <alignment vertical="center" wrapText="1"/>
    </xf>
    <xf numFmtId="3" fontId="29" fillId="0" borderId="0" xfId="9" applyNumberFormat="1" applyFont="1" applyBorder="1"/>
    <xf numFmtId="3" fontId="29" fillId="0" borderId="4" xfId="9" applyNumberFormat="1" applyFont="1" applyBorder="1"/>
    <xf numFmtId="3" fontId="29" fillId="0" borderId="0" xfId="9" applyNumberFormat="1" applyFont="1" applyBorder="1" applyAlignment="1">
      <alignment horizontal="right"/>
    </xf>
    <xf numFmtId="3" fontId="29" fillId="3" borderId="0" xfId="9" applyNumberFormat="1" applyFont="1" applyFill="1" applyBorder="1" applyAlignment="1">
      <alignment wrapText="1"/>
    </xf>
    <xf numFmtId="3" fontId="29" fillId="3" borderId="0" xfId="9" applyNumberFormat="1" applyFont="1" applyFill="1" applyBorder="1" applyAlignment="1">
      <alignment horizontal="left"/>
    </xf>
    <xf numFmtId="3" fontId="29" fillId="0" borderId="0" xfId="9" applyNumberFormat="1" applyFont="1" applyBorder="1" applyAlignment="1">
      <alignment vertical="center" wrapText="1"/>
    </xf>
    <xf numFmtId="3" fontId="30" fillId="0" borderId="3" xfId="9" applyNumberFormat="1" applyFont="1" applyBorder="1" applyAlignment="1">
      <alignment horizontal="left"/>
    </xf>
    <xf numFmtId="3" fontId="29" fillId="0" borderId="0" xfId="9" applyNumberFormat="1" applyFont="1" applyBorder="1" applyAlignment="1">
      <alignment horizontal="center" wrapText="1"/>
    </xf>
    <xf numFmtId="3" fontId="31" fillId="0" borderId="0" xfId="9" applyNumberFormat="1" applyFont="1" applyBorder="1"/>
    <xf numFmtId="3" fontId="29" fillId="0" borderId="0" xfId="9" applyNumberFormat="1" applyFont="1" applyBorder="1" applyAlignment="1">
      <alignment horizontal="center" vertical="center" wrapText="1"/>
    </xf>
    <xf numFmtId="3" fontId="32" fillId="0" borderId="0" xfId="9" applyNumberFormat="1" applyFont="1" applyFill="1"/>
    <xf numFmtId="3" fontId="32" fillId="2" borderId="6" xfId="9" applyNumberFormat="1" applyFont="1" applyFill="1" applyBorder="1" applyAlignment="1">
      <alignment vertical="center" wrapText="1"/>
    </xf>
    <xf numFmtId="3" fontId="32" fillId="3" borderId="34" xfId="9" applyNumberFormat="1" applyFont="1" applyFill="1" applyBorder="1" applyAlignment="1">
      <alignment horizontal="centerContinuous" vertical="center" wrapText="1"/>
    </xf>
    <xf numFmtId="3" fontId="32" fillId="3" borderId="69" xfId="9" applyNumberFormat="1" applyFont="1" applyFill="1" applyBorder="1" applyAlignment="1">
      <alignment horizontal="centerContinuous" vertical="center"/>
    </xf>
    <xf numFmtId="3" fontId="32" fillId="0" borderId="46" xfId="9" applyNumberFormat="1" applyFont="1" applyFill="1" applyBorder="1" applyAlignment="1">
      <alignment horizontal="center" vertical="center" wrapText="1"/>
    </xf>
    <xf numFmtId="3" fontId="32" fillId="0" borderId="46" xfId="9" applyNumberFormat="1" applyFont="1" applyFill="1" applyBorder="1" applyAlignment="1">
      <alignment vertical="center" wrapText="1"/>
    </xf>
    <xf numFmtId="3" fontId="32" fillId="3" borderId="23" xfId="9" applyNumberFormat="1" applyFont="1" applyFill="1" applyBorder="1" applyAlignment="1">
      <alignment horizontal="center" vertical="center" wrapText="1"/>
    </xf>
    <xf numFmtId="3" fontId="32" fillId="0" borderId="0" xfId="9" applyNumberFormat="1" applyFont="1" applyFill="1" applyBorder="1"/>
    <xf numFmtId="3" fontId="32" fillId="5" borderId="0" xfId="9" applyNumberFormat="1" applyFont="1" applyFill="1"/>
    <xf numFmtId="3" fontId="32" fillId="2" borderId="42" xfId="9" applyNumberFormat="1" applyFont="1" applyFill="1" applyBorder="1" applyAlignment="1">
      <alignment vertical="center" wrapText="1"/>
    </xf>
    <xf numFmtId="3" fontId="32" fillId="7" borderId="30" xfId="9" applyNumberFormat="1" applyFont="1" applyFill="1" applyBorder="1" applyAlignment="1">
      <alignment horizontal="centerContinuous" vertical="center" wrapText="1"/>
    </xf>
    <xf numFmtId="3" fontId="32" fillId="7" borderId="21" xfId="9" applyNumberFormat="1" applyFont="1" applyFill="1" applyBorder="1" applyAlignment="1">
      <alignment horizontal="centerContinuous" vertical="center"/>
    </xf>
    <xf numFmtId="3" fontId="32" fillId="0" borderId="64" xfId="9" applyNumberFormat="1" applyFont="1" applyFill="1" applyBorder="1" applyAlignment="1">
      <alignment horizontal="center" vertical="center" wrapText="1"/>
    </xf>
    <xf numFmtId="3" fontId="32" fillId="0" borderId="64" xfId="9" applyNumberFormat="1" applyFont="1" applyFill="1" applyBorder="1" applyAlignment="1">
      <alignment vertical="center" wrapText="1"/>
    </xf>
    <xf numFmtId="3" fontId="32" fillId="7" borderId="0" xfId="9" applyNumberFormat="1" applyFont="1" applyFill="1" applyBorder="1" applyAlignment="1">
      <alignment horizontal="centerContinuous" vertical="center" wrapText="1"/>
    </xf>
    <xf numFmtId="3" fontId="32" fillId="0" borderId="0" xfId="9" applyNumberFormat="1" applyFont="1" applyFill="1" applyAlignment="1">
      <alignment wrapText="1"/>
    </xf>
    <xf numFmtId="3" fontId="32" fillId="0" borderId="0" xfId="9" applyNumberFormat="1" applyFont="1" applyFill="1" applyBorder="1" applyAlignment="1">
      <alignment wrapText="1"/>
    </xf>
    <xf numFmtId="3" fontId="32" fillId="5" borderId="0" xfId="9" applyNumberFormat="1" applyFont="1" applyFill="1" applyAlignment="1">
      <alignment wrapText="1"/>
    </xf>
    <xf numFmtId="3" fontId="32" fillId="2" borderId="42" xfId="12" applyNumberFormat="1" applyFont="1" applyFill="1" applyBorder="1" applyAlignment="1">
      <alignment horizontal="center" vertical="center" wrapText="1"/>
    </xf>
    <xf numFmtId="3" fontId="29" fillId="4" borderId="27" xfId="9" applyNumberFormat="1" applyFont="1" applyFill="1" applyBorder="1" applyAlignment="1">
      <alignment horizontal="center" vertical="center" wrapText="1"/>
    </xf>
    <xf numFmtId="3" fontId="29" fillId="4" borderId="27" xfId="9" quotePrefix="1" applyNumberFormat="1" applyFont="1" applyFill="1" applyBorder="1" applyAlignment="1">
      <alignment horizontal="center" vertical="center" wrapText="1"/>
    </xf>
    <xf numFmtId="3" fontId="29" fillId="4" borderId="26" xfId="9" quotePrefix="1" applyNumberFormat="1" applyFont="1" applyFill="1" applyBorder="1" applyAlignment="1">
      <alignment horizontal="center" vertical="center" wrapText="1"/>
    </xf>
    <xf numFmtId="3" fontId="29" fillId="4" borderId="25" xfId="9" applyNumberFormat="1" applyFont="1" applyFill="1" applyBorder="1" applyAlignment="1">
      <alignment horizontal="center" vertical="center" wrapText="1"/>
    </xf>
    <xf numFmtId="3" fontId="29" fillId="4" borderId="37" xfId="9" applyNumberFormat="1" applyFont="1" applyFill="1" applyBorder="1" applyAlignment="1">
      <alignment horizontal="center" vertical="center" wrapText="1"/>
    </xf>
    <xf numFmtId="3" fontId="36" fillId="0" borderId="0" xfId="9" applyNumberFormat="1" applyFont="1" applyFill="1" applyAlignment="1">
      <alignment horizontal="center" wrapText="1"/>
    </xf>
    <xf numFmtId="3" fontId="36" fillId="0" borderId="6" xfId="12" applyNumberFormat="1" applyFont="1" applyFill="1" applyBorder="1" applyAlignment="1">
      <alignment horizontal="left" vertical="center" wrapText="1"/>
    </xf>
    <xf numFmtId="3" fontId="36" fillId="11" borderId="46" xfId="9" applyNumberFormat="1" applyFont="1" applyFill="1" applyBorder="1" applyAlignment="1">
      <alignment horizontal="center" vertical="center" wrapText="1"/>
    </xf>
    <xf numFmtId="3" fontId="36" fillId="9" borderId="46" xfId="9" applyNumberFormat="1" applyFont="1" applyFill="1" applyBorder="1" applyAlignment="1">
      <alignment horizontal="center" vertical="center" wrapText="1"/>
    </xf>
    <xf numFmtId="3" fontId="36" fillId="9" borderId="1" xfId="9" applyNumberFormat="1" applyFont="1" applyFill="1" applyBorder="1" applyAlignment="1">
      <alignment horizontal="center" vertical="center" wrapText="1"/>
    </xf>
    <xf numFmtId="3" fontId="36" fillId="9" borderId="23" xfId="9" applyNumberFormat="1" applyFont="1" applyFill="1" applyBorder="1" applyAlignment="1">
      <alignment horizontal="center" vertical="center" wrapText="1"/>
    </xf>
    <xf numFmtId="3" fontId="36" fillId="2" borderId="47" xfId="9" applyNumberFormat="1" applyFont="1" applyFill="1" applyBorder="1" applyAlignment="1">
      <alignment horizontal="center" vertical="center" wrapText="1"/>
    </xf>
    <xf numFmtId="3" fontId="36" fillId="9" borderId="7" xfId="9" applyNumberFormat="1" applyFont="1" applyFill="1" applyBorder="1" applyAlignment="1">
      <alignment horizontal="center" vertical="center" wrapText="1"/>
    </xf>
    <xf numFmtId="3" fontId="36" fillId="9" borderId="34" xfId="9" applyNumberFormat="1" applyFont="1" applyFill="1" applyBorder="1" applyAlignment="1">
      <alignment horizontal="center" vertical="center" wrapText="1"/>
    </xf>
    <xf numFmtId="3" fontId="36" fillId="9" borderId="22" xfId="9" applyNumberFormat="1" applyFont="1" applyFill="1" applyBorder="1" applyAlignment="1">
      <alignment horizontal="center" vertical="center" wrapText="1"/>
    </xf>
    <xf numFmtId="3" fontId="36" fillId="9" borderId="24" xfId="9" applyNumberFormat="1" applyFont="1" applyFill="1" applyBorder="1" applyAlignment="1">
      <alignment horizontal="center" vertical="center" wrapText="1"/>
    </xf>
    <xf numFmtId="3" fontId="36" fillId="0" borderId="0" xfId="9" applyNumberFormat="1" applyFont="1" applyAlignment="1">
      <alignment horizontal="center" wrapText="1"/>
    </xf>
    <xf numFmtId="3" fontId="32" fillId="0" borderId="0" xfId="9" applyNumberFormat="1" applyFont="1" applyAlignment="1">
      <alignment wrapText="1"/>
    </xf>
    <xf numFmtId="3" fontId="36" fillId="7" borderId="42" xfId="12" applyNumberFormat="1" applyFont="1" applyFill="1" applyBorder="1" applyAlignment="1">
      <alignment horizontal="left" vertical="center" wrapText="1"/>
    </xf>
    <xf numFmtId="3" fontId="29" fillId="2" borderId="53" xfId="9" applyNumberFormat="1" applyFont="1" applyFill="1" applyBorder="1" applyAlignment="1">
      <alignment horizontal="center" vertical="center" wrapText="1"/>
    </xf>
    <xf numFmtId="3" fontId="29" fillId="0" borderId="43" xfId="9" applyNumberFormat="1" applyFont="1" applyFill="1" applyBorder="1" applyAlignment="1">
      <alignment horizontal="center" vertical="center" wrapText="1"/>
    </xf>
    <xf numFmtId="3" fontId="41" fillId="2" borderId="27" xfId="11" applyNumberFormat="1" applyFont="1" applyFill="1" applyBorder="1" applyAlignment="1">
      <alignment horizontal="center" vertical="center" wrapText="1"/>
    </xf>
    <xf numFmtId="3" fontId="29" fillId="0" borderId="27" xfId="9" applyNumberFormat="1" applyFont="1" applyFill="1" applyBorder="1" applyAlignment="1">
      <alignment horizontal="center" vertical="center" wrapText="1"/>
    </xf>
    <xf numFmtId="3" fontId="30" fillId="9" borderId="27" xfId="9" applyNumberFormat="1" applyFont="1" applyFill="1" applyBorder="1" applyAlignment="1">
      <alignment horizontal="center" vertical="center" wrapText="1"/>
    </xf>
    <xf numFmtId="3" fontId="29" fillId="0" borderId="53" xfId="9" applyNumberFormat="1" applyFont="1" applyFill="1" applyBorder="1" applyAlignment="1">
      <alignment horizontal="center" vertical="center" wrapText="1"/>
    </xf>
    <xf numFmtId="3" fontId="29" fillId="2" borderId="43" xfId="9" applyNumberFormat="1" applyFont="1" applyFill="1" applyBorder="1" applyAlignment="1">
      <alignment horizontal="center" vertical="center" wrapText="1"/>
    </xf>
    <xf numFmtId="3" fontId="29" fillId="0" borderId="27" xfId="9" quotePrefix="1" applyNumberFormat="1" applyFont="1" applyFill="1" applyBorder="1" applyAlignment="1">
      <alignment horizontal="center" vertical="center" wrapText="1"/>
    </xf>
    <xf numFmtId="3" fontId="29" fillId="0" borderId="26" xfId="9" applyNumberFormat="1" applyFont="1" applyFill="1" applyBorder="1" applyAlignment="1">
      <alignment horizontal="center" vertical="center" wrapText="1"/>
    </xf>
    <xf numFmtId="3" fontId="29" fillId="0" borderId="25" xfId="9" applyNumberFormat="1" applyFont="1" applyFill="1" applyBorder="1" applyAlignment="1">
      <alignment horizontal="center" vertical="center" wrapText="1"/>
    </xf>
    <xf numFmtId="3" fontId="29" fillId="0" borderId="37" xfId="9" applyNumberFormat="1" applyFont="1" applyFill="1" applyBorder="1" applyAlignment="1">
      <alignment horizontal="center" vertical="center" wrapText="1"/>
    </xf>
    <xf numFmtId="3" fontId="41" fillId="2" borderId="13" xfId="11" applyNumberFormat="1" applyFont="1" applyFill="1" applyBorder="1" applyAlignment="1">
      <alignment horizontal="center" vertical="center" wrapText="1"/>
    </xf>
    <xf numFmtId="3" fontId="30" fillId="9" borderId="43" xfId="9" applyNumberFormat="1" applyFont="1" applyFill="1" applyBorder="1" applyAlignment="1">
      <alignment horizontal="center" vertical="center" wrapText="1"/>
    </xf>
    <xf numFmtId="3" fontId="29" fillId="0" borderId="43" xfId="9" quotePrefix="1" applyNumberFormat="1" applyFont="1" applyFill="1" applyBorder="1" applyAlignment="1">
      <alignment horizontal="center" vertical="center" wrapText="1"/>
    </xf>
    <xf numFmtId="3" fontId="29" fillId="0" borderId="40" xfId="9" applyNumberFormat="1" applyFont="1" applyFill="1" applyBorder="1" applyAlignment="1">
      <alignment horizontal="center" vertical="center" wrapText="1"/>
    </xf>
    <xf numFmtId="3" fontId="29" fillId="0" borderId="42" xfId="9" applyNumberFormat="1" applyFont="1" applyFill="1" applyBorder="1" applyAlignment="1">
      <alignment horizontal="center" vertical="center" wrapText="1"/>
    </xf>
    <xf numFmtId="3" fontId="29" fillId="0" borderId="38" xfId="9" applyNumberFormat="1" applyFont="1" applyFill="1" applyBorder="1" applyAlignment="1">
      <alignment horizontal="center" vertical="center" wrapText="1"/>
    </xf>
    <xf numFmtId="3" fontId="36" fillId="7" borderId="48" xfId="12" applyNumberFormat="1" applyFont="1" applyFill="1" applyBorder="1" applyAlignment="1">
      <alignment horizontal="left" vertical="center" wrapText="1"/>
    </xf>
    <xf numFmtId="3" fontId="29" fillId="2" borderId="45" xfId="9" applyNumberFormat="1" applyFont="1" applyFill="1" applyBorder="1" applyAlignment="1">
      <alignment horizontal="center" vertical="center" wrapText="1"/>
    </xf>
    <xf numFmtId="3" fontId="29" fillId="0" borderId="45" xfId="9" applyNumberFormat="1" applyFont="1" applyFill="1" applyBorder="1" applyAlignment="1">
      <alignment horizontal="center" vertical="center" wrapText="1"/>
    </xf>
    <xf numFmtId="3" fontId="30" fillId="9" borderId="45" xfId="9" applyNumberFormat="1" applyFont="1" applyFill="1" applyBorder="1" applyAlignment="1">
      <alignment horizontal="center" vertical="center" wrapText="1"/>
    </xf>
    <xf numFmtId="3" fontId="29" fillId="2" borderId="74" xfId="9" applyNumberFormat="1" applyFont="1" applyFill="1" applyBorder="1" applyAlignment="1">
      <alignment horizontal="center" vertical="center" wrapText="1"/>
    </xf>
    <xf numFmtId="3" fontId="29" fillId="0" borderId="74" xfId="9" applyNumberFormat="1" applyFont="1" applyFill="1" applyBorder="1" applyAlignment="1">
      <alignment horizontal="center" vertical="center" wrapText="1"/>
    </xf>
    <xf numFmtId="3" fontId="29" fillId="0" borderId="45" xfId="9" quotePrefix="1" applyNumberFormat="1" applyFont="1" applyFill="1" applyBorder="1" applyAlignment="1">
      <alignment horizontal="center" vertical="center" wrapText="1"/>
    </xf>
    <xf numFmtId="3" fontId="29" fillId="0" borderId="75" xfId="9" applyNumberFormat="1" applyFont="1" applyFill="1" applyBorder="1" applyAlignment="1">
      <alignment horizontal="center" vertical="center" wrapText="1"/>
    </xf>
    <xf numFmtId="3" fontId="29" fillId="0" borderId="44" xfId="9" applyNumberFormat="1" applyFont="1" applyFill="1" applyBorder="1" applyAlignment="1">
      <alignment horizontal="center" vertical="center" wrapText="1"/>
    </xf>
    <xf numFmtId="3" fontId="29" fillId="0" borderId="73" xfId="9" applyNumberFormat="1" applyFont="1" applyFill="1" applyBorder="1" applyAlignment="1">
      <alignment horizontal="center" vertical="center" wrapText="1"/>
    </xf>
    <xf numFmtId="3" fontId="36" fillId="0" borderId="0" xfId="9" applyNumberFormat="1" applyFont="1" applyAlignment="1">
      <alignment wrapText="1"/>
    </xf>
    <xf numFmtId="3" fontId="36" fillId="0" borderId="5" xfId="9" applyNumberFormat="1" applyFont="1" applyFill="1" applyBorder="1" applyAlignment="1">
      <alignment horizontal="center" vertical="center" wrapText="1"/>
    </xf>
    <xf numFmtId="3" fontId="30" fillId="11" borderId="23" xfId="9" applyNumberFormat="1" applyFont="1" applyFill="1" applyBorder="1" applyAlignment="1">
      <alignment horizontal="center" vertical="center" wrapText="1"/>
    </xf>
    <xf numFmtId="3" fontId="30" fillId="9" borderId="23" xfId="9" applyNumberFormat="1" applyFont="1" applyFill="1" applyBorder="1" applyAlignment="1">
      <alignment horizontal="center" vertical="center" wrapText="1"/>
    </xf>
    <xf numFmtId="3" fontId="30" fillId="2" borderId="34" xfId="9" applyNumberFormat="1" applyFont="1" applyFill="1" applyBorder="1" applyAlignment="1">
      <alignment horizontal="center" vertical="center" wrapText="1"/>
    </xf>
    <xf numFmtId="3" fontId="30" fillId="2" borderId="69" xfId="9" applyNumberFormat="1" applyFont="1" applyFill="1" applyBorder="1" applyAlignment="1">
      <alignment horizontal="center" vertical="center" wrapText="1"/>
    </xf>
    <xf numFmtId="3" fontId="30" fillId="2" borderId="36" xfId="9" applyNumberFormat="1" applyFont="1" applyFill="1" applyBorder="1" applyAlignment="1">
      <alignment horizontal="center" vertical="center" wrapText="1"/>
    </xf>
    <xf numFmtId="3" fontId="30" fillId="2" borderId="47" xfId="9" applyNumberFormat="1" applyFont="1" applyFill="1" applyBorder="1" applyAlignment="1">
      <alignment horizontal="center" vertical="center" wrapText="1"/>
    </xf>
    <xf numFmtId="3" fontId="30" fillId="2" borderId="1" xfId="9" quotePrefix="1" applyNumberFormat="1" applyFont="1" applyFill="1" applyBorder="1" applyAlignment="1">
      <alignment horizontal="center" vertical="center" wrapText="1"/>
    </xf>
    <xf numFmtId="3" fontId="30" fillId="2" borderId="36" xfId="9" applyNumberFormat="1" applyFont="1" applyFill="1" applyBorder="1" applyAlignment="1">
      <alignment horizontal="center" wrapText="1"/>
    </xf>
    <xf numFmtId="3" fontId="30" fillId="9" borderId="34" xfId="9" applyNumberFormat="1" applyFont="1" applyFill="1" applyBorder="1" applyAlignment="1">
      <alignment horizontal="center" vertical="center" wrapText="1"/>
    </xf>
    <xf numFmtId="3" fontId="30" fillId="9" borderId="22" xfId="9" applyNumberFormat="1" applyFont="1" applyFill="1" applyBorder="1" applyAlignment="1">
      <alignment horizontal="center" vertical="center" wrapText="1"/>
    </xf>
    <xf numFmtId="3" fontId="30" fillId="9" borderId="24" xfId="9" applyNumberFormat="1" applyFont="1" applyFill="1" applyBorder="1" applyAlignment="1">
      <alignment horizontal="center" vertical="center" wrapText="1"/>
    </xf>
    <xf numFmtId="3" fontId="36" fillId="0" borderId="42" xfId="9" applyNumberFormat="1" applyFont="1" applyFill="1" applyBorder="1" applyAlignment="1">
      <alignment horizontal="right" vertical="center" wrapText="1"/>
    </xf>
    <xf numFmtId="10" fontId="42" fillId="0" borderId="53" xfId="9" applyNumberFormat="1" applyFont="1" applyBorder="1" applyAlignment="1">
      <alignment horizontal="center" vertical="center" wrapText="1"/>
    </xf>
    <xf numFmtId="3" fontId="29" fillId="0" borderId="43" xfId="9" applyNumberFormat="1" applyFont="1" applyBorder="1" applyAlignment="1">
      <alignment horizontal="center" vertical="center" wrapText="1"/>
    </xf>
    <xf numFmtId="3" fontId="29" fillId="2" borderId="40" xfId="9" applyNumberFormat="1" applyFont="1" applyFill="1" applyBorder="1" applyAlignment="1">
      <alignment horizontal="center" vertical="center"/>
    </xf>
    <xf numFmtId="3" fontId="29" fillId="2" borderId="0" xfId="9" applyNumberFormat="1" applyFont="1" applyFill="1" applyBorder="1" applyAlignment="1">
      <alignment horizontal="center" vertical="center" wrapText="1"/>
    </xf>
    <xf numFmtId="3" fontId="29" fillId="0" borderId="53" xfId="9" applyNumberFormat="1" applyFont="1" applyFill="1" applyBorder="1" applyAlignment="1">
      <alignment horizontal="center" vertical="center"/>
    </xf>
    <xf numFmtId="3" fontId="29" fillId="2" borderId="40" xfId="9" applyNumberFormat="1" applyFont="1" applyFill="1" applyBorder="1" applyAlignment="1">
      <alignment horizontal="center" vertical="center" wrapText="1"/>
    </xf>
    <xf numFmtId="3" fontId="29" fillId="2" borderId="65" xfId="9" applyNumberFormat="1" applyFont="1" applyFill="1" applyBorder="1" applyAlignment="1">
      <alignment horizontal="center" vertical="center" wrapText="1"/>
    </xf>
    <xf numFmtId="3" fontId="29" fillId="0" borderId="53" xfId="9" applyNumberFormat="1" applyFont="1" applyBorder="1" applyAlignment="1">
      <alignment horizontal="center" vertical="center" wrapText="1"/>
    </xf>
    <xf numFmtId="3" fontId="29" fillId="0" borderId="40" xfId="9" applyNumberFormat="1" applyFont="1" applyBorder="1" applyAlignment="1">
      <alignment horizontal="center" vertical="center" wrapText="1"/>
    </xf>
    <xf numFmtId="3" fontId="29" fillId="0" borderId="25" xfId="9" applyNumberFormat="1" applyFont="1" applyBorder="1" applyAlignment="1">
      <alignment horizontal="center" vertical="center" wrapText="1"/>
    </xf>
    <xf numFmtId="3" fontId="29" fillId="0" borderId="27" xfId="9" applyNumberFormat="1" applyFont="1" applyBorder="1" applyAlignment="1">
      <alignment horizontal="center" vertical="center" wrapText="1"/>
    </xf>
    <xf numFmtId="3" fontId="29" fillId="0" borderId="37" xfId="9" applyNumberFormat="1" applyFont="1" applyBorder="1" applyAlignment="1">
      <alignment horizontal="center" vertical="center" wrapText="1"/>
    </xf>
    <xf numFmtId="3" fontId="29" fillId="0" borderId="42" xfId="9" applyNumberFormat="1" applyFont="1" applyBorder="1" applyAlignment="1">
      <alignment horizontal="center" vertical="center" wrapText="1"/>
    </xf>
    <xf numFmtId="3" fontId="29" fillId="0" borderId="38" xfId="9" applyNumberFormat="1" applyFont="1" applyBorder="1" applyAlignment="1">
      <alignment horizontal="center" vertical="center" wrapText="1"/>
    </xf>
    <xf numFmtId="3" fontId="29" fillId="0" borderId="43" xfId="9" applyNumberFormat="1" applyFont="1" applyFill="1" applyBorder="1" applyAlignment="1">
      <alignment horizontal="center" vertical="center"/>
    </xf>
    <xf numFmtId="3" fontId="29" fillId="2" borderId="0" xfId="9" applyNumberFormat="1" applyFont="1" applyFill="1" applyBorder="1" applyAlignment="1">
      <alignment horizontal="center" vertical="center"/>
    </xf>
    <xf numFmtId="3" fontId="29" fillId="2" borderId="53" xfId="9" applyNumberFormat="1" applyFont="1" applyFill="1" applyBorder="1" applyAlignment="1">
      <alignment horizontal="center" vertical="center"/>
    </xf>
    <xf numFmtId="3" fontId="29" fillId="0" borderId="53" xfId="9" applyNumberFormat="1" applyFont="1" applyBorder="1" applyAlignment="1">
      <alignment horizontal="center" vertical="center"/>
    </xf>
    <xf numFmtId="3" fontId="29" fillId="0" borderId="43" xfId="9" applyNumberFormat="1" applyFont="1" applyBorder="1" applyAlignment="1">
      <alignment horizontal="center" vertical="center"/>
    </xf>
    <xf numFmtId="3" fontId="29" fillId="0" borderId="40" xfId="9" applyNumberFormat="1" applyFont="1" applyBorder="1" applyAlignment="1">
      <alignment horizontal="center" vertical="center"/>
    </xf>
    <xf numFmtId="3" fontId="29" fillId="0" borderId="42" xfId="9" applyNumberFormat="1" applyFont="1" applyBorder="1" applyAlignment="1">
      <alignment horizontal="center" vertical="center"/>
    </xf>
    <xf numFmtId="3" fontId="29" fillId="0" borderId="38" xfId="9" applyNumberFormat="1" applyFont="1" applyBorder="1" applyAlignment="1">
      <alignment horizontal="center" vertical="center"/>
    </xf>
    <xf numFmtId="3" fontId="32" fillId="0" borderId="0" xfId="9" applyNumberFormat="1" applyFont="1"/>
    <xf numFmtId="3" fontId="36" fillId="0" borderId="44" xfId="9" applyNumberFormat="1" applyFont="1" applyFill="1" applyBorder="1" applyAlignment="1">
      <alignment horizontal="right" vertical="center" wrapText="1"/>
    </xf>
    <xf numFmtId="10" fontId="42" fillId="0" borderId="74" xfId="9" applyNumberFormat="1" applyFont="1" applyBorder="1" applyAlignment="1">
      <alignment horizontal="center" vertical="center" wrapText="1"/>
    </xf>
    <xf numFmtId="3" fontId="29" fillId="0" borderId="45" xfId="9" applyNumberFormat="1" applyFont="1" applyBorder="1" applyAlignment="1">
      <alignment horizontal="center" vertical="center" wrapText="1"/>
    </xf>
    <xf numFmtId="3" fontId="29" fillId="2" borderId="75" xfId="9" applyNumberFormat="1" applyFont="1" applyFill="1" applyBorder="1" applyAlignment="1">
      <alignment horizontal="center" vertical="center"/>
    </xf>
    <xf numFmtId="3" fontId="29" fillId="2" borderId="49" xfId="9" applyNumberFormat="1" applyFont="1" applyFill="1" applyBorder="1" applyAlignment="1">
      <alignment horizontal="center" vertical="center" wrapText="1"/>
    </xf>
    <xf numFmtId="3" fontId="29" fillId="0" borderId="74" xfId="9" applyNumberFormat="1" applyFont="1" applyFill="1" applyBorder="1" applyAlignment="1">
      <alignment horizontal="center" vertical="center"/>
    </xf>
    <xf numFmtId="3" fontId="29" fillId="0" borderId="45" xfId="9" applyNumberFormat="1" applyFont="1" applyFill="1" applyBorder="1" applyAlignment="1">
      <alignment horizontal="center" vertical="center"/>
    </xf>
    <xf numFmtId="3" fontId="29" fillId="2" borderId="49" xfId="9" applyNumberFormat="1" applyFont="1" applyFill="1" applyBorder="1" applyAlignment="1">
      <alignment horizontal="center" vertical="center"/>
    </xf>
    <xf numFmtId="3" fontId="29" fillId="2" borderId="74" xfId="9" applyNumberFormat="1" applyFont="1" applyFill="1" applyBorder="1" applyAlignment="1">
      <alignment horizontal="center" vertical="center"/>
    </xf>
    <xf numFmtId="3" fontId="29" fillId="0" borderId="74" xfId="9" applyNumberFormat="1" applyFont="1" applyBorder="1" applyAlignment="1">
      <alignment horizontal="center" vertical="center"/>
    </xf>
    <xf numFmtId="3" fontId="29" fillId="0" borderId="45" xfId="9" applyNumberFormat="1" applyFont="1" applyBorder="1" applyAlignment="1">
      <alignment horizontal="center" vertical="center"/>
    </xf>
    <xf numFmtId="3" fontId="29" fillId="0" borderId="75" xfId="9" applyNumberFormat="1" applyFont="1" applyBorder="1" applyAlignment="1">
      <alignment horizontal="center" vertical="center"/>
    </xf>
    <xf numFmtId="3" fontId="29" fillId="0" borderId="44" xfId="9" applyNumberFormat="1" applyFont="1" applyBorder="1" applyAlignment="1">
      <alignment horizontal="center" vertical="center"/>
    </xf>
    <xf numFmtId="3" fontId="29" fillId="0" borderId="73" xfId="9" applyNumberFormat="1" applyFont="1" applyBorder="1" applyAlignment="1">
      <alignment horizontal="center" vertical="center"/>
    </xf>
    <xf numFmtId="3" fontId="36" fillId="0" borderId="35" xfId="9" applyNumberFormat="1" applyFont="1" applyFill="1" applyBorder="1" applyAlignment="1">
      <alignment horizontal="center" vertical="center" wrapText="1"/>
    </xf>
    <xf numFmtId="3" fontId="30" fillId="2" borderId="23" xfId="9" applyNumberFormat="1" applyFont="1" applyFill="1" applyBorder="1" applyAlignment="1">
      <alignment horizontal="center" vertical="center" wrapText="1"/>
    </xf>
    <xf numFmtId="3" fontId="43" fillId="2" borderId="34" xfId="9" applyNumberFormat="1" applyFont="1" applyFill="1" applyBorder="1" applyAlignment="1">
      <alignment horizontal="center" vertical="center" wrapText="1"/>
    </xf>
    <xf numFmtId="3" fontId="30" fillId="2" borderId="69" xfId="9" applyNumberFormat="1" applyFont="1" applyFill="1" applyBorder="1" applyAlignment="1">
      <alignment horizontal="center" vertical="center"/>
    </xf>
    <xf numFmtId="3" fontId="30" fillId="2" borderId="23" xfId="9" applyNumberFormat="1" applyFont="1" applyFill="1" applyBorder="1" applyAlignment="1">
      <alignment horizontal="center" vertical="center"/>
    </xf>
    <xf numFmtId="3" fontId="30" fillId="2" borderId="36" xfId="9" applyNumberFormat="1" applyFont="1" applyFill="1" applyBorder="1" applyAlignment="1">
      <alignment horizontal="center" vertical="center"/>
    </xf>
    <xf numFmtId="3" fontId="30" fillId="9" borderId="36" xfId="9" applyNumberFormat="1" applyFont="1" applyFill="1" applyBorder="1" applyAlignment="1">
      <alignment horizontal="center" vertical="center"/>
    </xf>
    <xf numFmtId="3" fontId="30" fillId="9" borderId="69" xfId="9" applyNumberFormat="1" applyFont="1" applyFill="1" applyBorder="1" applyAlignment="1">
      <alignment horizontal="center" vertical="center"/>
    </xf>
    <xf numFmtId="3" fontId="30" fillId="9" borderId="22" xfId="9" applyNumberFormat="1" applyFont="1" applyFill="1" applyBorder="1" applyAlignment="1">
      <alignment horizontal="center" vertical="center"/>
    </xf>
    <xf numFmtId="3" fontId="30" fillId="9" borderId="23" xfId="9" applyNumberFormat="1" applyFont="1" applyFill="1" applyBorder="1" applyAlignment="1">
      <alignment horizontal="center" vertical="center"/>
    </xf>
    <xf numFmtId="3" fontId="30" fillId="2" borderId="24" xfId="9" applyNumberFormat="1" applyFont="1" applyFill="1" applyBorder="1" applyAlignment="1">
      <alignment horizontal="center" vertical="center"/>
    </xf>
    <xf numFmtId="3" fontId="36" fillId="0" borderId="0" xfId="9" applyNumberFormat="1" applyFont="1" applyAlignment="1">
      <alignment horizontal="center" vertical="center"/>
    </xf>
    <xf numFmtId="9" fontId="36" fillId="7" borderId="42" xfId="9" applyNumberFormat="1" applyFont="1" applyFill="1" applyBorder="1" applyAlignment="1">
      <alignment horizontal="right" vertical="center" wrapText="1"/>
    </xf>
    <xf numFmtId="3" fontId="29" fillId="2" borderId="26" xfId="9" applyNumberFormat="1" applyFont="1" applyFill="1" applyBorder="1" applyAlignment="1">
      <alignment horizontal="center" vertical="center" wrapText="1"/>
    </xf>
    <xf numFmtId="3" fontId="29" fillId="2" borderId="67" xfId="9" applyNumberFormat="1" applyFont="1" applyFill="1" applyBorder="1" applyAlignment="1">
      <alignment horizontal="center" vertical="center"/>
    </xf>
    <xf numFmtId="3" fontId="29" fillId="3" borderId="43" xfId="9" applyNumberFormat="1" applyFont="1" applyFill="1" applyBorder="1" applyAlignment="1">
      <alignment horizontal="center" vertical="center" wrapText="1"/>
    </xf>
    <xf numFmtId="3" fontId="29" fillId="2" borderId="65" xfId="9" applyNumberFormat="1" applyFont="1" applyFill="1" applyBorder="1" applyAlignment="1">
      <alignment horizontal="center" vertical="center"/>
    </xf>
    <xf numFmtId="3" fontId="29" fillId="0" borderId="27" xfId="9" applyNumberFormat="1" applyFont="1" applyBorder="1" applyAlignment="1">
      <alignment horizontal="center" vertical="center"/>
    </xf>
    <xf numFmtId="3" fontId="29" fillId="0" borderId="26" xfId="9" applyNumberFormat="1" applyFont="1" applyBorder="1" applyAlignment="1">
      <alignment horizontal="center" vertical="center"/>
    </xf>
    <xf numFmtId="3" fontId="29" fillId="0" borderId="25" xfId="9" applyNumberFormat="1" applyFont="1" applyBorder="1" applyAlignment="1">
      <alignment horizontal="center" vertical="center"/>
    </xf>
    <xf numFmtId="3" fontId="29" fillId="2" borderId="37" xfId="9" applyNumberFormat="1" applyFont="1" applyFill="1" applyBorder="1" applyAlignment="1">
      <alignment horizontal="center" vertical="center"/>
    </xf>
    <xf numFmtId="3" fontId="29" fillId="2" borderId="38" xfId="9" applyNumberFormat="1" applyFont="1" applyFill="1" applyBorder="1" applyAlignment="1">
      <alignment horizontal="center" vertical="center"/>
    </xf>
    <xf numFmtId="9" fontId="36" fillId="0" borderId="9" xfId="9" applyNumberFormat="1" applyFont="1" applyFill="1" applyBorder="1" applyAlignment="1">
      <alignment horizontal="left" vertical="center" wrapText="1"/>
    </xf>
    <xf numFmtId="3" fontId="29" fillId="2" borderId="31" xfId="9" applyNumberFormat="1" applyFont="1" applyFill="1" applyBorder="1" applyAlignment="1">
      <alignment horizontal="center" vertical="center" wrapText="1"/>
    </xf>
    <xf numFmtId="3" fontId="29" fillId="0" borderId="31" xfId="9" applyNumberFormat="1" applyFont="1" applyBorder="1" applyAlignment="1">
      <alignment horizontal="center" vertical="center" wrapText="1"/>
    </xf>
    <xf numFmtId="3" fontId="29" fillId="2" borderId="76" xfId="9" applyNumberFormat="1" applyFont="1" applyFill="1" applyBorder="1" applyAlignment="1">
      <alignment horizontal="center" vertical="center" wrapText="1"/>
    </xf>
    <xf numFmtId="3" fontId="29" fillId="2" borderId="10" xfId="9" applyNumberFormat="1" applyFont="1" applyFill="1" applyBorder="1" applyAlignment="1">
      <alignment horizontal="center" vertical="center" wrapText="1"/>
    </xf>
    <xf numFmtId="3" fontId="29" fillId="2" borderId="52" xfId="9" applyNumberFormat="1" applyFont="1" applyFill="1" applyBorder="1" applyAlignment="1">
      <alignment horizontal="center" vertical="center" wrapText="1"/>
    </xf>
    <xf numFmtId="3" fontId="29" fillId="3" borderId="31" xfId="9" applyNumberFormat="1" applyFont="1" applyFill="1" applyBorder="1" applyAlignment="1">
      <alignment horizontal="center" vertical="center" wrapText="1"/>
    </xf>
    <xf numFmtId="3" fontId="29" fillId="0" borderId="52" xfId="9" applyNumberFormat="1" applyFont="1" applyFill="1" applyBorder="1" applyAlignment="1">
      <alignment horizontal="center" vertical="center" wrapText="1"/>
    </xf>
    <xf numFmtId="3" fontId="29" fillId="0" borderId="31" xfId="9" applyNumberFormat="1" applyFont="1" applyFill="1" applyBorder="1" applyAlignment="1">
      <alignment horizontal="center" vertical="center"/>
    </xf>
    <xf numFmtId="3" fontId="29" fillId="2" borderId="76" xfId="9" applyNumberFormat="1" applyFont="1" applyFill="1" applyBorder="1" applyAlignment="1">
      <alignment horizontal="center" vertical="center"/>
    </xf>
    <xf numFmtId="3" fontId="29" fillId="2" borderId="10" xfId="9" applyNumberFormat="1" applyFont="1" applyFill="1" applyBorder="1" applyAlignment="1">
      <alignment horizontal="center" vertical="center"/>
    </xf>
    <xf numFmtId="3" fontId="29" fillId="2" borderId="52" xfId="9" applyNumberFormat="1" applyFont="1" applyFill="1" applyBorder="1" applyAlignment="1">
      <alignment horizontal="center" vertical="center"/>
    </xf>
    <xf numFmtId="3" fontId="29" fillId="0" borderId="31" xfId="9" applyNumberFormat="1" applyFont="1" applyBorder="1" applyAlignment="1">
      <alignment horizontal="center" vertical="center"/>
    </xf>
    <xf numFmtId="3" fontId="29" fillId="0" borderId="76" xfId="9" applyNumberFormat="1" applyFont="1" applyBorder="1" applyAlignment="1">
      <alignment horizontal="center" vertical="center"/>
    </xf>
    <xf numFmtId="3" fontId="29" fillId="2" borderId="51" xfId="9" applyNumberFormat="1" applyFont="1" applyFill="1" applyBorder="1" applyAlignment="1">
      <alignment horizontal="center" vertical="center"/>
    </xf>
    <xf numFmtId="3" fontId="29" fillId="0" borderId="10" xfId="9" applyNumberFormat="1" applyFont="1" applyBorder="1" applyAlignment="1">
      <alignment horizontal="center" vertical="center"/>
    </xf>
    <xf numFmtId="3" fontId="29" fillId="2" borderId="32" xfId="9" applyNumberFormat="1" applyFont="1" applyFill="1" applyBorder="1" applyAlignment="1">
      <alignment horizontal="center" vertical="center"/>
    </xf>
    <xf numFmtId="3" fontId="29" fillId="0" borderId="31" xfId="9" applyNumberFormat="1" applyFont="1" applyFill="1" applyBorder="1" applyAlignment="1">
      <alignment horizontal="center" vertical="center" wrapText="1"/>
    </xf>
    <xf numFmtId="3" fontId="44" fillId="0" borderId="0" xfId="9" applyNumberFormat="1" applyFont="1" applyFill="1" applyAlignment="1">
      <alignment vertical="center" wrapText="1"/>
    </xf>
    <xf numFmtId="3" fontId="29" fillId="0" borderId="10" xfId="9" applyNumberFormat="1" applyFont="1" applyFill="1" applyBorder="1" applyAlignment="1">
      <alignment horizontal="center" vertical="center"/>
    </xf>
    <xf numFmtId="3" fontId="29" fillId="0" borderId="51" xfId="9" applyNumberFormat="1" applyFont="1" applyFill="1" applyBorder="1" applyAlignment="1">
      <alignment horizontal="center" vertical="center" wrapText="1"/>
    </xf>
    <xf numFmtId="3" fontId="29" fillId="0" borderId="32" xfId="9" applyNumberFormat="1" applyFont="1" applyFill="1" applyBorder="1" applyAlignment="1">
      <alignment horizontal="center" vertical="center"/>
    </xf>
    <xf numFmtId="3" fontId="32" fillId="0" borderId="0" xfId="9" applyNumberFormat="1" applyFont="1" applyAlignment="1">
      <alignment vertical="center"/>
    </xf>
    <xf numFmtId="3" fontId="29" fillId="0" borderId="0" xfId="9" applyNumberFormat="1" applyFont="1" applyFill="1" applyBorder="1" applyAlignment="1">
      <alignment horizontal="left" vertical="center"/>
    </xf>
    <xf numFmtId="3" fontId="32" fillId="0" borderId="0" xfId="9" applyNumberFormat="1" applyFont="1" applyFill="1" applyBorder="1" applyAlignment="1">
      <alignment vertical="center" wrapText="1"/>
    </xf>
    <xf numFmtId="3" fontId="32" fillId="0" borderId="0" xfId="9" applyNumberFormat="1" applyFont="1" applyFill="1" applyBorder="1" applyAlignment="1">
      <alignment vertical="center"/>
    </xf>
    <xf numFmtId="3" fontId="32" fillId="0" borderId="0" xfId="9" applyNumberFormat="1" applyFont="1" applyFill="1" applyAlignment="1">
      <alignment vertical="center"/>
    </xf>
    <xf numFmtId="3" fontId="38" fillId="0" borderId="0" xfId="9" applyNumberFormat="1" applyFont="1" applyAlignment="1">
      <alignment horizontal="right" wrapText="1"/>
    </xf>
    <xf numFmtId="3" fontId="37" fillId="0" borderId="0" xfId="9" applyNumberFormat="1" applyFont="1" applyAlignment="1">
      <alignment wrapText="1"/>
    </xf>
    <xf numFmtId="3" fontId="37" fillId="0" borderId="0" xfId="9" applyNumberFormat="1" applyFont="1"/>
    <xf numFmtId="0" fontId="45" fillId="0" borderId="0" xfId="1" applyFont="1" applyAlignment="1" applyProtection="1">
      <alignment vertical="center"/>
    </xf>
    <xf numFmtId="0" fontId="5" fillId="0" borderId="0" xfId="12" applyFont="1" applyAlignment="1">
      <alignment vertical="center" wrapText="1"/>
    </xf>
    <xf numFmtId="0" fontId="5" fillId="0" borderId="0" xfId="12" applyFont="1" applyAlignment="1">
      <alignment vertical="center"/>
    </xf>
    <xf numFmtId="0" fontId="28" fillId="0" borderId="0" xfId="9" applyFont="1" applyAlignment="1">
      <alignment vertical="center"/>
    </xf>
    <xf numFmtId="0" fontId="28" fillId="0" borderId="5" xfId="9" applyFont="1" applyBorder="1" applyAlignment="1">
      <alignment vertical="center"/>
    </xf>
    <xf numFmtId="0" fontId="28" fillId="0" borderId="1" xfId="9" applyFont="1" applyBorder="1" applyAlignment="1">
      <alignment horizontal="centerContinuous" vertical="center"/>
    </xf>
    <xf numFmtId="0" fontId="28" fillId="0" borderId="1" xfId="9" applyFont="1" applyBorder="1" applyAlignment="1">
      <alignment vertical="center"/>
    </xf>
    <xf numFmtId="0" fontId="28" fillId="0" borderId="2" xfId="9" applyFont="1" applyBorder="1" applyAlignment="1">
      <alignment vertical="center"/>
    </xf>
    <xf numFmtId="0" fontId="27" fillId="0" borderId="0" xfId="12" applyFont="1" applyAlignment="1">
      <alignment vertical="center"/>
    </xf>
    <xf numFmtId="0" fontId="27" fillId="0" borderId="3" xfId="12" applyFont="1" applyBorder="1" applyAlignment="1">
      <alignment vertical="center"/>
    </xf>
    <xf numFmtId="0" fontId="27" fillId="0" borderId="0" xfId="12" applyFont="1" applyBorder="1" applyAlignment="1">
      <alignment vertical="center"/>
    </xf>
    <xf numFmtId="0" fontId="27" fillId="0" borderId="4" xfId="12" applyFont="1" applyBorder="1" applyAlignment="1">
      <alignment vertical="center"/>
    </xf>
    <xf numFmtId="0" fontId="46" fillId="0" borderId="3" xfId="12" applyFont="1" applyBorder="1" applyAlignment="1">
      <alignment horizontal="center" vertical="center"/>
    </xf>
    <xf numFmtId="0" fontId="46" fillId="0" borderId="0" xfId="12" applyFont="1" applyBorder="1" applyAlignment="1">
      <alignment horizontal="center" vertical="center"/>
    </xf>
    <xf numFmtId="0" fontId="30" fillId="0" borderId="0" xfId="11" applyFont="1" applyBorder="1" applyAlignment="1">
      <alignment horizontal="right" vertical="center"/>
    </xf>
    <xf numFmtId="3" fontId="29" fillId="0" borderId="4" xfId="9" applyNumberFormat="1" applyFont="1" applyBorder="1" applyAlignment="1">
      <alignment vertical="center"/>
    </xf>
    <xf numFmtId="0" fontId="5" fillId="0" borderId="48" xfId="12" applyFont="1" applyFill="1" applyBorder="1" applyAlignment="1">
      <alignment vertical="center"/>
    </xf>
    <xf numFmtId="0" fontId="26" fillId="0" borderId="49" xfId="12" applyFont="1" applyFill="1" applyBorder="1" applyAlignment="1">
      <alignment horizontal="center" vertical="center"/>
    </xf>
    <xf numFmtId="3" fontId="24" fillId="0" borderId="49" xfId="9" applyNumberFormat="1" applyFont="1" applyBorder="1" applyAlignment="1">
      <alignment vertical="center"/>
    </xf>
    <xf numFmtId="0" fontId="30" fillId="0" borderId="50" xfId="11" applyFont="1" applyBorder="1" applyAlignment="1">
      <alignment horizontal="right" vertical="center"/>
    </xf>
    <xf numFmtId="0" fontId="32" fillId="0" borderId="0" xfId="12" applyFont="1" applyAlignment="1">
      <alignment vertical="center"/>
    </xf>
    <xf numFmtId="0" fontId="32" fillId="7" borderId="42" xfId="12" applyFont="1" applyFill="1" applyBorder="1" applyAlignment="1">
      <alignment vertical="center" wrapText="1"/>
    </xf>
    <xf numFmtId="0" fontId="32" fillId="3" borderId="30" xfId="9" applyFont="1" applyFill="1" applyBorder="1" applyAlignment="1">
      <alignment horizontal="centerContinuous" vertical="center" wrapText="1"/>
    </xf>
    <xf numFmtId="0" fontId="34" fillId="3" borderId="21" xfId="9" applyFont="1" applyFill="1" applyBorder="1" applyAlignment="1">
      <alignment horizontal="centerContinuous" vertical="center"/>
    </xf>
    <xf numFmtId="0" fontId="32" fillId="0" borderId="53" xfId="9" applyFont="1" applyFill="1" applyBorder="1" applyAlignment="1">
      <alignment horizontal="center" vertical="center" wrapText="1"/>
    </xf>
    <xf numFmtId="0" fontId="32" fillId="7" borderId="42" xfId="12" applyFont="1" applyFill="1" applyBorder="1" applyAlignment="1">
      <alignment horizontal="center" vertical="center" wrapText="1"/>
    </xf>
    <xf numFmtId="0" fontId="32" fillId="7" borderId="30" xfId="9" applyFont="1" applyFill="1" applyBorder="1" applyAlignment="1">
      <alignment horizontal="centerContinuous" vertical="center" wrapText="1"/>
    </xf>
    <xf numFmtId="0" fontId="32" fillId="7" borderId="21" xfId="9" applyFont="1" applyFill="1" applyBorder="1" applyAlignment="1">
      <alignment horizontal="centerContinuous" vertical="center"/>
    </xf>
    <xf numFmtId="0" fontId="32" fillId="0" borderId="64" xfId="9" applyFont="1" applyFill="1" applyBorder="1" applyAlignment="1">
      <alignment horizontal="center" vertical="center" wrapText="1"/>
    </xf>
    <xf numFmtId="0" fontId="32" fillId="0" borderId="0" xfId="12" applyFont="1" applyAlignment="1">
      <alignment vertical="center" wrapText="1"/>
    </xf>
    <xf numFmtId="0" fontId="32" fillId="7" borderId="42" xfId="12" quotePrefix="1" applyFont="1" applyFill="1" applyBorder="1" applyAlignment="1">
      <alignment horizontal="center" vertical="center" wrapText="1"/>
    </xf>
    <xf numFmtId="0" fontId="32" fillId="4" borderId="27" xfId="12" quotePrefix="1" applyFont="1" applyFill="1" applyBorder="1" applyAlignment="1">
      <alignment horizontal="center" vertical="center" wrapText="1"/>
    </xf>
    <xf numFmtId="0" fontId="32" fillId="4" borderId="26" xfId="12" quotePrefix="1" applyFont="1" applyFill="1" applyBorder="1" applyAlignment="1">
      <alignment horizontal="center" vertical="center" wrapText="1"/>
    </xf>
    <xf numFmtId="0" fontId="32" fillId="4" borderId="25" xfId="12" quotePrefix="1" applyFont="1" applyFill="1" applyBorder="1" applyAlignment="1">
      <alignment horizontal="center" vertical="center" wrapText="1"/>
    </xf>
    <xf numFmtId="0" fontId="32" fillId="4" borderId="37" xfId="12" quotePrefix="1" applyFont="1" applyFill="1" applyBorder="1" applyAlignment="1">
      <alignment horizontal="center" vertical="center" wrapText="1"/>
    </xf>
    <xf numFmtId="0" fontId="32" fillId="0" borderId="0" xfId="12" applyFont="1" applyBorder="1" applyAlignment="1">
      <alignment vertical="center" wrapText="1"/>
    </xf>
    <xf numFmtId="0" fontId="36" fillId="0" borderId="51" xfId="12" applyFont="1" applyFill="1" applyBorder="1" applyAlignment="1">
      <alignment horizontal="left" vertical="center" wrapText="1"/>
    </xf>
    <xf numFmtId="0" fontId="32" fillId="2" borderId="76" xfId="12" quotePrefix="1" applyFont="1" applyFill="1" applyBorder="1" applyAlignment="1">
      <alignment horizontal="center" vertical="center" wrapText="1"/>
    </xf>
    <xf numFmtId="0" fontId="32" fillId="2" borderId="10" xfId="12" quotePrefix="1" applyFont="1" applyFill="1" applyBorder="1" applyAlignment="1">
      <alignment horizontal="center" vertical="center" wrapText="1"/>
    </xf>
    <xf numFmtId="0" fontId="36" fillId="9" borderId="31" xfId="12" quotePrefix="1" applyFont="1" applyFill="1" applyBorder="1" applyAlignment="1">
      <alignment horizontal="center" vertical="center" wrapText="1"/>
    </xf>
    <xf numFmtId="0" fontId="32" fillId="2" borderId="9" xfId="12" quotePrefix="1" applyFont="1" applyFill="1" applyBorder="1" applyAlignment="1">
      <alignment horizontal="center" vertical="center" wrapText="1"/>
    </xf>
    <xf numFmtId="0" fontId="32" fillId="2" borderId="19" xfId="12" quotePrefix="1" applyFont="1" applyFill="1" applyBorder="1" applyAlignment="1">
      <alignment horizontal="center" vertical="center" wrapText="1"/>
    </xf>
    <xf numFmtId="0" fontId="36" fillId="0" borderId="6" xfId="12" applyFont="1" applyFill="1" applyBorder="1" applyAlignment="1">
      <alignment horizontal="left" vertical="center" wrapText="1"/>
    </xf>
    <xf numFmtId="0" fontId="36" fillId="2" borderId="46" xfId="12" quotePrefix="1" applyFont="1" applyFill="1" applyBorder="1" applyAlignment="1">
      <alignment horizontal="center" vertical="center" wrapText="1"/>
    </xf>
    <xf numFmtId="0" fontId="36" fillId="9" borderId="46" xfId="12" quotePrefix="1" applyFont="1" applyFill="1" applyBorder="1" applyAlignment="1">
      <alignment horizontal="center" vertical="center" wrapText="1"/>
    </xf>
    <xf numFmtId="0" fontId="32" fillId="0" borderId="23" xfId="12" quotePrefix="1" applyFont="1" applyFill="1" applyBorder="1" applyAlignment="1">
      <alignment horizontal="center" vertical="center" wrapText="1"/>
    </xf>
    <xf numFmtId="0" fontId="32" fillId="0" borderId="46" xfId="12" quotePrefix="1" applyFont="1" applyFill="1" applyBorder="1" applyAlignment="1">
      <alignment horizontal="center" vertical="center" wrapText="1"/>
    </xf>
    <xf numFmtId="0" fontId="36" fillId="9" borderId="1" xfId="12" quotePrefix="1" applyFont="1" applyFill="1" applyBorder="1" applyAlignment="1">
      <alignment horizontal="center" vertical="center" wrapText="1"/>
    </xf>
    <xf numFmtId="0" fontId="36" fillId="9" borderId="22" xfId="12" quotePrefix="1" applyFont="1" applyFill="1" applyBorder="1" applyAlignment="1">
      <alignment horizontal="center" vertical="center" wrapText="1"/>
    </xf>
    <xf numFmtId="0" fontId="36" fillId="9" borderId="24" xfId="12" quotePrefix="1" applyFont="1" applyFill="1" applyBorder="1" applyAlignment="1">
      <alignment horizontal="center" vertical="center" wrapText="1"/>
    </xf>
    <xf numFmtId="0" fontId="32" fillId="0" borderId="42" xfId="9" applyFont="1" applyBorder="1" applyAlignment="1">
      <alignment horizontal="right" vertical="center" wrapText="1"/>
    </xf>
    <xf numFmtId="10" fontId="35" fillId="3" borderId="53" xfId="12" quotePrefix="1" applyNumberFormat="1" applyFont="1" applyFill="1" applyBorder="1" applyAlignment="1">
      <alignment horizontal="center" vertical="center" wrapText="1"/>
    </xf>
    <xf numFmtId="0" fontId="32" fillId="0" borderId="43" xfId="12" quotePrefix="1" applyFont="1" applyFill="1" applyBorder="1" applyAlignment="1">
      <alignment horizontal="center" vertical="center" wrapText="1"/>
    </xf>
    <xf numFmtId="0" fontId="32" fillId="2" borderId="40" xfId="12" quotePrefix="1" applyFont="1" applyFill="1" applyBorder="1" applyAlignment="1">
      <alignment horizontal="center" vertical="center" wrapText="1"/>
    </xf>
    <xf numFmtId="0" fontId="32" fillId="2" borderId="0" xfId="12" quotePrefix="1" applyFont="1" applyFill="1" applyBorder="1" applyAlignment="1">
      <alignment horizontal="center" vertical="center" wrapText="1"/>
    </xf>
    <xf numFmtId="0" fontId="32" fillId="2" borderId="53" xfId="12" quotePrefix="1" applyFont="1" applyFill="1" applyBorder="1" applyAlignment="1">
      <alignment horizontal="center" vertical="center" wrapText="1"/>
    </xf>
    <xf numFmtId="0" fontId="32" fillId="2" borderId="43" xfId="12" quotePrefix="1" applyFont="1" applyFill="1" applyBorder="1" applyAlignment="1">
      <alignment horizontal="center" vertical="center" wrapText="1"/>
    </xf>
    <xf numFmtId="0" fontId="32" fillId="0" borderId="70" xfId="12" applyFont="1" applyFill="1" applyBorder="1" applyAlignment="1">
      <alignment horizontal="center" vertical="center" wrapText="1"/>
    </xf>
    <xf numFmtId="0" fontId="32" fillId="0" borderId="37" xfId="12" quotePrefix="1" applyFont="1" applyFill="1" applyBorder="1" applyAlignment="1">
      <alignment horizontal="center" vertical="center" wrapText="1"/>
    </xf>
    <xf numFmtId="10" fontId="35" fillId="3" borderId="53" xfId="12" applyNumberFormat="1" applyFont="1" applyFill="1" applyBorder="1" applyAlignment="1">
      <alignment horizontal="center" vertical="center" wrapText="1"/>
    </xf>
    <xf numFmtId="0" fontId="32" fillId="0" borderId="43" xfId="12" applyFont="1" applyBorder="1" applyAlignment="1">
      <alignment horizontal="center" vertical="center" wrapText="1"/>
    </xf>
    <xf numFmtId="0" fontId="32" fillId="2" borderId="40" xfId="12" applyFont="1" applyFill="1" applyBorder="1" applyAlignment="1">
      <alignment horizontal="center" vertical="center" wrapText="1"/>
    </xf>
    <xf numFmtId="0" fontId="32" fillId="2" borderId="0" xfId="12" applyFont="1" applyFill="1" applyBorder="1" applyAlignment="1">
      <alignment horizontal="center" vertical="center" wrapText="1"/>
    </xf>
    <xf numFmtId="0" fontId="32" fillId="2" borderId="53" xfId="12" applyFont="1" applyFill="1" applyBorder="1" applyAlignment="1">
      <alignment horizontal="center" vertical="center" wrapText="1"/>
    </xf>
    <xf numFmtId="0" fontId="32" fillId="0" borderId="43" xfId="12" applyFont="1" applyFill="1" applyBorder="1" applyAlignment="1">
      <alignment horizontal="center" vertical="center" wrapText="1"/>
    </xf>
    <xf numFmtId="0" fontId="32" fillId="2" borderId="43" xfId="12" applyFont="1" applyFill="1" applyBorder="1" applyAlignment="1">
      <alignment horizontal="center" vertical="center" wrapText="1"/>
    </xf>
    <xf numFmtId="0" fontId="32" fillId="0" borderId="3" xfId="12" applyFont="1" applyFill="1" applyBorder="1" applyAlignment="1">
      <alignment horizontal="center" vertical="center" wrapText="1"/>
    </xf>
    <xf numFmtId="0" fontId="32" fillId="0" borderId="38" xfId="12" quotePrefix="1" applyFont="1" applyFill="1" applyBorder="1" applyAlignment="1">
      <alignment horizontal="center" vertical="center" wrapText="1"/>
    </xf>
    <xf numFmtId="0" fontId="32" fillId="0" borderId="0" xfId="12" applyFont="1" applyBorder="1" applyAlignment="1">
      <alignment vertical="center"/>
    </xf>
    <xf numFmtId="0" fontId="32" fillId="0" borderId="44" xfId="9" applyFont="1" applyBorder="1" applyAlignment="1">
      <alignment horizontal="right" vertical="center" wrapText="1"/>
    </xf>
    <xf numFmtId="10" fontId="35" fillId="3" borderId="45" xfId="12" applyNumberFormat="1" applyFont="1" applyFill="1" applyBorder="1" applyAlignment="1">
      <alignment horizontal="center" vertical="center" wrapText="1"/>
    </xf>
    <xf numFmtId="0" fontId="32" fillId="0" borderId="45" xfId="12" applyFont="1" applyBorder="1" applyAlignment="1">
      <alignment horizontal="center" vertical="center" wrapText="1"/>
    </xf>
    <xf numFmtId="0" fontId="32" fillId="2" borderId="75" xfId="12" applyFont="1" applyFill="1" applyBorder="1" applyAlignment="1">
      <alignment horizontal="center" vertical="center" wrapText="1"/>
    </xf>
    <xf numFmtId="0" fontId="32" fillId="2" borderId="49" xfId="12" applyFont="1" applyFill="1" applyBorder="1" applyAlignment="1">
      <alignment horizontal="center" vertical="center" wrapText="1"/>
    </xf>
    <xf numFmtId="0" fontId="32" fillId="2" borderId="74" xfId="12" applyFont="1" applyFill="1" applyBorder="1" applyAlignment="1">
      <alignment horizontal="center" vertical="center" wrapText="1"/>
    </xf>
    <xf numFmtId="0" fontId="32" fillId="0" borderId="45" xfId="12" applyFont="1" applyFill="1" applyBorder="1" applyAlignment="1">
      <alignment horizontal="center" vertical="center" wrapText="1"/>
    </xf>
    <xf numFmtId="0" fontId="32" fillId="2" borderId="45" xfId="12" applyFont="1" applyFill="1" applyBorder="1" applyAlignment="1">
      <alignment horizontal="center" vertical="center" wrapText="1"/>
    </xf>
    <xf numFmtId="0" fontId="32" fillId="0" borderId="48" xfId="12" applyFont="1" applyFill="1" applyBorder="1" applyAlignment="1">
      <alignment horizontal="center" vertical="center" wrapText="1"/>
    </xf>
    <xf numFmtId="0" fontId="32" fillId="0" borderId="73" xfId="12" quotePrefix="1" applyFont="1" applyFill="1" applyBorder="1" applyAlignment="1">
      <alignment horizontal="center" vertical="center" wrapText="1"/>
    </xf>
    <xf numFmtId="0" fontId="36" fillId="11" borderId="46" xfId="12" applyFont="1" applyFill="1" applyBorder="1" applyAlignment="1">
      <alignment horizontal="center" vertical="center" wrapText="1"/>
    </xf>
    <xf numFmtId="0" fontId="36" fillId="9" borderId="46" xfId="12" applyFont="1" applyFill="1" applyBorder="1" applyAlignment="1">
      <alignment horizontal="center" vertical="center" wrapText="1"/>
    </xf>
    <xf numFmtId="0" fontId="32" fillId="0" borderId="23" xfId="12" applyFont="1" applyFill="1" applyBorder="1" applyAlignment="1">
      <alignment horizontal="center" vertical="center" wrapText="1"/>
    </xf>
    <xf numFmtId="0" fontId="32" fillId="0" borderId="46" xfId="12" applyFont="1" applyFill="1" applyBorder="1" applyAlignment="1">
      <alignment horizontal="center" vertical="center" wrapText="1"/>
    </xf>
    <xf numFmtId="0" fontId="32" fillId="2" borderId="7" xfId="12" applyFont="1" applyFill="1" applyBorder="1" applyAlignment="1">
      <alignment vertical="center" wrapText="1"/>
    </xf>
    <xf numFmtId="0" fontId="36" fillId="9" borderId="1" xfId="12" applyFont="1" applyFill="1" applyBorder="1" applyAlignment="1">
      <alignment horizontal="center" vertical="center" wrapText="1"/>
    </xf>
    <xf numFmtId="0" fontId="36" fillId="9" borderId="22" xfId="12" applyFont="1" applyFill="1" applyBorder="1" applyAlignment="1">
      <alignment horizontal="center" vertical="center" wrapText="1"/>
    </xf>
    <xf numFmtId="0" fontId="36" fillId="9" borderId="2" xfId="12" applyFont="1" applyFill="1" applyBorder="1" applyAlignment="1">
      <alignment horizontal="center" vertical="center" wrapText="1"/>
    </xf>
    <xf numFmtId="9" fontId="32" fillId="0" borderId="42" xfId="12" applyNumberFormat="1" applyFont="1" applyBorder="1" applyAlignment="1">
      <alignment horizontal="right" vertical="center" wrapText="1"/>
    </xf>
    <xf numFmtId="0" fontId="32" fillId="0" borderId="53" xfId="12" applyFont="1" applyFill="1" applyBorder="1" applyAlignment="1">
      <alignment horizontal="center" vertical="center" wrapText="1"/>
    </xf>
    <xf numFmtId="0" fontId="32" fillId="2" borderId="40" xfId="12" applyFont="1" applyFill="1" applyBorder="1" applyAlignment="1">
      <alignment vertical="center" wrapText="1"/>
    </xf>
    <xf numFmtId="0" fontId="32" fillId="2" borderId="0" xfId="12" applyFont="1" applyFill="1" applyBorder="1" applyAlignment="1">
      <alignment vertical="center" wrapText="1"/>
    </xf>
    <xf numFmtId="0" fontId="32" fillId="2" borderId="53" xfId="12" applyFont="1" applyFill="1" applyBorder="1" applyAlignment="1">
      <alignment vertical="center" wrapText="1"/>
    </xf>
    <xf numFmtId="0" fontId="32" fillId="0" borderId="0" xfId="12" applyFont="1" applyFill="1" applyBorder="1" applyAlignment="1">
      <alignment horizontal="center" vertical="center" wrapText="1"/>
    </xf>
    <xf numFmtId="0" fontId="32" fillId="2" borderId="26" xfId="12" applyFont="1" applyFill="1" applyBorder="1" applyAlignment="1">
      <alignment vertical="center" wrapText="1"/>
    </xf>
    <xf numFmtId="0" fontId="32" fillId="2" borderId="65" xfId="12" applyFont="1" applyFill="1" applyBorder="1" applyAlignment="1">
      <alignment vertical="center" wrapText="1"/>
    </xf>
    <xf numFmtId="0" fontId="32" fillId="0" borderId="40" xfId="12" applyFont="1" applyFill="1" applyBorder="1" applyAlignment="1">
      <alignment horizontal="center" vertical="center" wrapText="1"/>
    </xf>
    <xf numFmtId="0" fontId="32" fillId="0" borderId="37" xfId="12" applyFont="1" applyFill="1" applyBorder="1" applyAlignment="1">
      <alignment horizontal="center" vertical="center" wrapText="1"/>
    </xf>
    <xf numFmtId="0" fontId="32" fillId="0" borderId="38" xfId="12" applyFont="1" applyFill="1" applyBorder="1" applyAlignment="1">
      <alignment horizontal="center" vertical="center" wrapText="1"/>
    </xf>
    <xf numFmtId="9" fontId="32" fillId="0" borderId="44" xfId="12" applyNumberFormat="1" applyFont="1" applyBorder="1" applyAlignment="1">
      <alignment horizontal="right" vertical="center" wrapText="1"/>
    </xf>
    <xf numFmtId="0" fontId="32" fillId="0" borderId="74" xfId="12" applyFont="1" applyFill="1" applyBorder="1" applyAlignment="1">
      <alignment horizontal="center" vertical="center" wrapText="1"/>
    </xf>
    <xf numFmtId="0" fontId="32" fillId="2" borderId="75" xfId="12" applyFont="1" applyFill="1" applyBorder="1" applyAlignment="1">
      <alignment vertical="center" wrapText="1"/>
    </xf>
    <xf numFmtId="0" fontId="32" fillId="2" borderId="49" xfId="12" applyFont="1" applyFill="1" applyBorder="1" applyAlignment="1">
      <alignment vertical="center" wrapText="1"/>
    </xf>
    <xf numFmtId="0" fontId="32" fillId="2" borderId="74" xfId="12" applyFont="1" applyFill="1" applyBorder="1" applyAlignment="1">
      <alignment vertical="center" wrapText="1"/>
    </xf>
    <xf numFmtId="0" fontId="32" fillId="0" borderId="49" xfId="12" applyFont="1" applyFill="1" applyBorder="1" applyAlignment="1">
      <alignment horizontal="center" vertical="center" wrapText="1"/>
    </xf>
    <xf numFmtId="0" fontId="32" fillId="0" borderId="75" xfId="12" applyFont="1" applyFill="1" applyBorder="1" applyAlignment="1">
      <alignment horizontal="center" vertical="center" wrapText="1"/>
    </xf>
    <xf numFmtId="0" fontId="32" fillId="0" borderId="73" xfId="12" applyFont="1" applyFill="1" applyBorder="1" applyAlignment="1">
      <alignment horizontal="center" vertical="center" wrapText="1"/>
    </xf>
    <xf numFmtId="0" fontId="32" fillId="2" borderId="76" xfId="12" applyFont="1" applyFill="1" applyBorder="1" applyAlignment="1">
      <alignment vertical="center" wrapText="1"/>
    </xf>
    <xf numFmtId="0" fontId="32" fillId="2" borderId="10" xfId="12" applyFont="1" applyFill="1" applyBorder="1" applyAlignment="1">
      <alignment vertical="center" wrapText="1"/>
    </xf>
    <xf numFmtId="0" fontId="32" fillId="2" borderId="52" xfId="12" applyFont="1" applyFill="1" applyBorder="1" applyAlignment="1">
      <alignment vertical="center" wrapText="1"/>
    </xf>
    <xf numFmtId="0" fontId="32" fillId="0" borderId="52" xfId="12" applyFont="1" applyBorder="1" applyAlignment="1">
      <alignment horizontal="center" vertical="center" wrapText="1"/>
    </xf>
    <xf numFmtId="0" fontId="32" fillId="0" borderId="76" xfId="12" applyFont="1" applyBorder="1" applyAlignment="1">
      <alignment horizontal="center" vertical="center" wrapText="1"/>
    </xf>
    <xf numFmtId="0" fontId="36" fillId="2" borderId="9" xfId="12" applyFont="1" applyFill="1" applyBorder="1" applyAlignment="1">
      <alignment horizontal="center" vertical="center" wrapText="1"/>
    </xf>
    <xf numFmtId="0" fontId="32" fillId="0" borderId="32" xfId="12" applyFont="1" applyFill="1" applyBorder="1" applyAlignment="1">
      <alignment horizontal="center" vertical="center" wrapText="1"/>
    </xf>
    <xf numFmtId="0" fontId="32" fillId="0" borderId="5" xfId="12" applyFont="1" applyBorder="1" applyAlignment="1">
      <alignment horizontal="center" vertical="center" wrapText="1"/>
    </xf>
    <xf numFmtId="0" fontId="32" fillId="0" borderId="1" xfId="12" applyFont="1" applyBorder="1" applyAlignment="1">
      <alignment vertical="center" wrapText="1"/>
    </xf>
    <xf numFmtId="0" fontId="32" fillId="0" borderId="0" xfId="12" applyFont="1" applyBorder="1" applyAlignment="1">
      <alignment horizontal="center" vertical="center" wrapText="1"/>
    </xf>
    <xf numFmtId="0" fontId="32" fillId="0" borderId="1" xfId="12" applyFont="1" applyBorder="1" applyAlignment="1">
      <alignment horizontal="center" vertical="center" wrapText="1"/>
    </xf>
    <xf numFmtId="0" fontId="32" fillId="0" borderId="2" xfId="12" applyFont="1" applyBorder="1" applyAlignment="1">
      <alignment horizontal="center" vertical="center" wrapText="1"/>
    </xf>
    <xf numFmtId="0" fontId="32" fillId="0" borderId="48" xfId="12" applyFont="1" applyBorder="1" applyAlignment="1">
      <alignment horizontal="left" vertical="center"/>
    </xf>
    <xf numFmtId="0" fontId="32" fillId="0" borderId="49" xfId="12" applyFont="1" applyBorder="1" applyAlignment="1">
      <alignment horizontal="left" vertical="center"/>
    </xf>
    <xf numFmtId="0" fontId="36" fillId="0" borderId="49" xfId="12" applyFont="1" applyBorder="1" applyAlignment="1">
      <alignment horizontal="center" vertical="center" wrapText="1"/>
    </xf>
    <xf numFmtId="0" fontId="36" fillId="0" borderId="50" xfId="12" applyFont="1" applyBorder="1" applyAlignment="1">
      <alignment horizontal="center" vertical="center" wrapText="1"/>
    </xf>
    <xf numFmtId="0" fontId="5" fillId="0" borderId="0" xfId="12" applyFont="1" applyBorder="1" applyAlignment="1">
      <alignment vertical="center" wrapText="1"/>
    </xf>
    <xf numFmtId="0" fontId="5" fillId="0" borderId="0" xfId="12" quotePrefix="1" applyFont="1" applyBorder="1" applyAlignment="1">
      <alignment horizontal="left" vertical="center" wrapText="1"/>
    </xf>
    <xf numFmtId="0" fontId="47" fillId="0" borderId="0" xfId="9" applyFont="1"/>
    <xf numFmtId="0" fontId="48" fillId="0" borderId="0" xfId="9" applyFont="1" applyAlignment="1">
      <alignment wrapText="1"/>
    </xf>
    <xf numFmtId="0" fontId="47" fillId="0" borderId="0" xfId="9" applyFont="1" applyAlignment="1">
      <alignment horizontal="center" wrapText="1"/>
    </xf>
    <xf numFmtId="0" fontId="47" fillId="0" borderId="0" xfId="9" applyFont="1" applyAlignment="1">
      <alignment wrapText="1"/>
    </xf>
    <xf numFmtId="0" fontId="47" fillId="0" borderId="0" xfId="9" applyFont="1" applyAlignment="1">
      <alignment vertical="center"/>
    </xf>
    <xf numFmtId="0" fontId="50" fillId="0" borderId="1" xfId="9" applyFont="1" applyBorder="1" applyAlignment="1">
      <alignment horizontal="centerContinuous" vertical="center"/>
    </xf>
    <xf numFmtId="0" fontId="49" fillId="0" borderId="1" xfId="9" applyFont="1" applyBorder="1" applyAlignment="1">
      <alignment horizontal="centerContinuous" vertical="center"/>
    </xf>
    <xf numFmtId="0" fontId="51" fillId="0" borderId="1" xfId="9" applyFont="1" applyBorder="1" applyAlignment="1">
      <alignment horizontal="centerContinuous" vertical="center"/>
    </xf>
    <xf numFmtId="0" fontId="51" fillId="0" borderId="2" xfId="9" applyFont="1" applyBorder="1" applyAlignment="1">
      <alignment horizontal="centerContinuous" vertical="center"/>
    </xf>
    <xf numFmtId="0" fontId="24" fillId="0" borderId="0" xfId="9" applyAlignment="1">
      <alignment vertical="center"/>
    </xf>
    <xf numFmtId="0" fontId="52" fillId="0" borderId="0" xfId="9" applyFont="1" applyAlignment="1">
      <alignment horizontal="right" vertical="center"/>
    </xf>
    <xf numFmtId="0" fontId="53" fillId="0" borderId="3" xfId="9" applyFont="1" applyBorder="1" applyAlignment="1">
      <alignment horizontal="right" vertical="center" wrapText="1"/>
    </xf>
    <xf numFmtId="0" fontId="53" fillId="0" borderId="0" xfId="9" applyFont="1" applyBorder="1" applyAlignment="1">
      <alignment horizontal="right" vertical="center" wrapText="1"/>
    </xf>
    <xf numFmtId="0" fontId="53" fillId="0" borderId="0" xfId="9" applyFont="1" applyBorder="1" applyAlignment="1">
      <alignment horizontal="right" vertical="center"/>
    </xf>
    <xf numFmtId="0" fontId="53" fillId="0" borderId="0" xfId="9" applyFont="1" applyFill="1" applyBorder="1" applyAlignment="1">
      <alignment horizontal="right" vertical="center"/>
    </xf>
    <xf numFmtId="0" fontId="54" fillId="0" borderId="0" xfId="11" applyFont="1" applyBorder="1" applyAlignment="1">
      <alignment horizontal="right" vertical="center"/>
    </xf>
    <xf numFmtId="0" fontId="52" fillId="0" borderId="4" xfId="9" applyFont="1" applyBorder="1" applyAlignment="1">
      <alignment horizontal="right" vertical="center"/>
    </xf>
    <xf numFmtId="0" fontId="55" fillId="0" borderId="0" xfId="9" applyFont="1" applyAlignment="1">
      <alignment vertical="center"/>
    </xf>
    <xf numFmtId="0" fontId="53" fillId="3" borderId="0" xfId="9" applyFont="1" applyFill="1" applyBorder="1" applyAlignment="1">
      <alignment horizontal="right" vertical="center"/>
    </xf>
    <xf numFmtId="0" fontId="55" fillId="0" borderId="0" xfId="11" applyFont="1" applyBorder="1" applyAlignment="1">
      <alignment vertical="center"/>
    </xf>
    <xf numFmtId="0" fontId="52" fillId="0" borderId="0" xfId="9" applyFont="1" applyAlignment="1">
      <alignment vertical="center"/>
    </xf>
    <xf numFmtId="0" fontId="53" fillId="0" borderId="3" xfId="9" applyFont="1" applyBorder="1" applyAlignment="1">
      <alignment horizontal="left" vertical="center" wrapText="1"/>
    </xf>
    <xf numFmtId="0" fontId="53" fillId="0" borderId="0" xfId="9" applyFont="1" applyBorder="1" applyAlignment="1">
      <alignment horizontal="left" vertical="center" wrapText="1"/>
    </xf>
    <xf numFmtId="0" fontId="53" fillId="3" borderId="0" xfId="9" applyFont="1" applyFill="1" applyBorder="1" applyAlignment="1">
      <alignment horizontal="center" vertical="center"/>
    </xf>
    <xf numFmtId="0" fontId="53" fillId="0" borderId="0" xfId="9" applyFont="1" applyBorder="1" applyAlignment="1">
      <alignment horizontal="center" vertical="center"/>
    </xf>
    <xf numFmtId="0" fontId="53" fillId="0" borderId="0" xfId="9" applyFont="1" applyBorder="1" applyAlignment="1">
      <alignment horizontal="centerContinuous" vertical="center"/>
    </xf>
    <xf numFmtId="0" fontId="53" fillId="0" borderId="0" xfId="9" applyFont="1" applyFill="1" applyBorder="1" applyAlignment="1">
      <alignment horizontal="centerContinuous" vertical="center"/>
    </xf>
    <xf numFmtId="0" fontId="52" fillId="0" borderId="4" xfId="9" applyFont="1" applyBorder="1" applyAlignment="1">
      <alignment vertical="center"/>
    </xf>
    <xf numFmtId="0" fontId="53" fillId="0" borderId="48" xfId="9" applyFont="1" applyBorder="1" applyAlignment="1">
      <alignment horizontal="left" vertical="center" wrapText="1"/>
    </xf>
    <xf numFmtId="0" fontId="53" fillId="0" borderId="49" xfId="9" applyFont="1" applyBorder="1" applyAlignment="1">
      <alignment horizontal="left" vertical="center" wrapText="1"/>
    </xf>
    <xf numFmtId="0" fontId="53" fillId="0" borderId="49" xfId="9" applyFont="1" applyBorder="1" applyAlignment="1">
      <alignment horizontal="centerContinuous" vertical="center"/>
    </xf>
    <xf numFmtId="0" fontId="52" fillId="0" borderId="49" xfId="9" applyFont="1" applyBorder="1" applyAlignment="1">
      <alignment vertical="center"/>
    </xf>
    <xf numFmtId="0" fontId="53" fillId="0" borderId="50" xfId="9" applyFont="1" applyBorder="1" applyAlignment="1">
      <alignment horizontal="right" vertical="center"/>
    </xf>
    <xf numFmtId="0" fontId="52" fillId="0" borderId="0" xfId="9" applyFont="1" applyFill="1" applyAlignment="1">
      <alignment vertical="center"/>
    </xf>
    <xf numFmtId="0" fontId="52" fillId="2" borderId="3" xfId="9" applyFont="1" applyFill="1" applyBorder="1" applyAlignment="1">
      <alignment vertical="center" wrapText="1"/>
    </xf>
    <xf numFmtId="0" fontId="52" fillId="2" borderId="0" xfId="9" applyFont="1" applyFill="1" applyBorder="1" applyAlignment="1">
      <alignment vertical="center" wrapText="1"/>
    </xf>
    <xf numFmtId="0" fontId="55" fillId="3" borderId="43" xfId="9" applyFont="1" applyFill="1" applyBorder="1" applyAlignment="1">
      <alignment horizontal="center" vertical="center" wrapText="1"/>
    </xf>
    <xf numFmtId="0" fontId="55" fillId="3" borderId="21" xfId="9" applyFont="1" applyFill="1" applyBorder="1" applyAlignment="1">
      <alignment vertical="center" wrapText="1"/>
    </xf>
    <xf numFmtId="0" fontId="55" fillId="3" borderId="64" xfId="9" applyFont="1" applyFill="1" applyBorder="1" applyAlignment="1">
      <alignment vertical="center" wrapText="1"/>
    </xf>
    <xf numFmtId="0" fontId="52" fillId="0" borderId="0" xfId="9" applyFont="1" applyFill="1" applyBorder="1" applyAlignment="1">
      <alignment vertical="center"/>
    </xf>
    <xf numFmtId="0" fontId="52" fillId="7" borderId="27" xfId="9" applyFont="1" applyFill="1" applyBorder="1" applyAlignment="1">
      <alignment horizontal="center" vertical="center" wrapText="1"/>
    </xf>
    <xf numFmtId="0" fontId="55" fillId="7" borderId="27" xfId="9" applyFont="1" applyFill="1" applyBorder="1" applyAlignment="1">
      <alignment horizontal="center" vertical="center" wrapText="1"/>
    </xf>
    <xf numFmtId="9" fontId="52" fillId="7" borderId="27" xfId="9" applyNumberFormat="1" applyFont="1" applyFill="1" applyBorder="1" applyAlignment="1">
      <alignment horizontal="center" vertical="center" wrapText="1"/>
    </xf>
    <xf numFmtId="9" fontId="52" fillId="3" borderId="13" xfId="9" applyNumberFormat="1" applyFont="1" applyFill="1" applyBorder="1" applyAlignment="1">
      <alignment vertical="center" wrapText="1"/>
    </xf>
    <xf numFmtId="0" fontId="52" fillId="4" borderId="27" xfId="9" quotePrefix="1" applyFont="1" applyFill="1" applyBorder="1" applyAlignment="1">
      <alignment horizontal="center" vertical="center" wrapText="1"/>
    </xf>
    <xf numFmtId="0" fontId="52" fillId="4" borderId="11" xfId="9" quotePrefix="1" applyFont="1" applyFill="1" applyBorder="1" applyAlignment="1">
      <alignment horizontal="center" vertical="center" wrapText="1"/>
    </xf>
    <xf numFmtId="0" fontId="52" fillId="4" borderId="27" xfId="9" applyFont="1" applyFill="1" applyBorder="1" applyAlignment="1">
      <alignment horizontal="center" vertical="center" wrapText="1"/>
    </xf>
    <xf numFmtId="0" fontId="52" fillId="4" borderId="11" xfId="9" applyFont="1" applyFill="1" applyBorder="1" applyAlignment="1">
      <alignment horizontal="center" vertical="center" wrapText="1"/>
    </xf>
    <xf numFmtId="0" fontId="52" fillId="4" borderId="28" xfId="9" applyFont="1" applyFill="1" applyBorder="1" applyAlignment="1">
      <alignment horizontal="center" vertical="center" wrapText="1"/>
    </xf>
    <xf numFmtId="0" fontId="52" fillId="4" borderId="28" xfId="9" quotePrefix="1" applyFont="1" applyFill="1" applyBorder="1" applyAlignment="1">
      <alignment horizontal="center" vertical="center" wrapText="1"/>
    </xf>
    <xf numFmtId="0" fontId="52" fillId="4" borderId="29" xfId="9" quotePrefix="1" applyFont="1" applyFill="1" applyBorder="1" applyAlignment="1">
      <alignment horizontal="center" vertical="center" wrapText="1"/>
    </xf>
    <xf numFmtId="0" fontId="52" fillId="4" borderId="25" xfId="9" quotePrefix="1" applyFont="1" applyFill="1" applyBorder="1" applyAlignment="1">
      <alignment horizontal="center" vertical="center" wrapText="1"/>
    </xf>
    <xf numFmtId="0" fontId="52" fillId="4" borderId="37" xfId="9" quotePrefix="1" applyFont="1" applyFill="1" applyBorder="1" applyAlignment="1">
      <alignment horizontal="center" vertical="center" wrapText="1"/>
    </xf>
    <xf numFmtId="0" fontId="52" fillId="0" borderId="67" xfId="9" applyFont="1" applyBorder="1" applyAlignment="1">
      <alignment vertical="center" wrapText="1"/>
    </xf>
    <xf numFmtId="0" fontId="52" fillId="0" borderId="4" xfId="9" applyFont="1" applyBorder="1" applyAlignment="1">
      <alignment vertical="center" wrapText="1"/>
    </xf>
    <xf numFmtId="0" fontId="53" fillId="9" borderId="11" xfId="9" applyFont="1" applyFill="1" applyBorder="1" applyAlignment="1">
      <alignment horizontal="center" vertical="center" wrapText="1"/>
    </xf>
    <xf numFmtId="0" fontId="53" fillId="9" borderId="28" xfId="9" applyFont="1" applyFill="1" applyBorder="1" applyAlignment="1">
      <alignment horizontal="center" vertical="center" wrapText="1"/>
    </xf>
    <xf numFmtId="0" fontId="53" fillId="9" borderId="15" xfId="9" applyFont="1" applyFill="1" applyBorder="1" applyAlignment="1">
      <alignment horizontal="center" vertical="center" wrapText="1"/>
    </xf>
    <xf numFmtId="0" fontId="53" fillId="9" borderId="14" xfId="9" applyFont="1" applyFill="1" applyBorder="1" applyAlignment="1">
      <alignment horizontal="center" vertical="center" wrapText="1"/>
    </xf>
    <xf numFmtId="0" fontId="52" fillId="0" borderId="0" xfId="9" applyFont="1" applyBorder="1" applyAlignment="1">
      <alignment vertical="center" wrapText="1"/>
    </xf>
    <xf numFmtId="0" fontId="53" fillId="9" borderId="27" xfId="9" applyFont="1" applyFill="1" applyBorder="1" applyAlignment="1">
      <alignment horizontal="center" vertical="center" wrapText="1"/>
    </xf>
    <xf numFmtId="0" fontId="53" fillId="0" borderId="27" xfId="9" applyFont="1" applyFill="1" applyBorder="1" applyAlignment="1">
      <alignment horizontal="center" vertical="center" wrapText="1"/>
    </xf>
    <xf numFmtId="0" fontId="53" fillId="9" borderId="26" xfId="9" applyFont="1" applyFill="1" applyBorder="1" applyAlignment="1">
      <alignment horizontal="center" vertical="center" wrapText="1"/>
    </xf>
    <xf numFmtId="0" fontId="52" fillId="2" borderId="70" xfId="9" applyFont="1" applyFill="1" applyBorder="1" applyAlignment="1">
      <alignment vertical="center" wrapText="1"/>
    </xf>
    <xf numFmtId="0" fontId="52" fillId="2" borderId="60" xfId="9" applyFont="1" applyFill="1" applyBorder="1" applyAlignment="1">
      <alignment vertical="center" wrapText="1"/>
    </xf>
    <xf numFmtId="0" fontId="52" fillId="7" borderId="3" xfId="9" applyFont="1" applyFill="1" applyBorder="1" applyAlignment="1">
      <alignment horizontal="left" vertical="center" wrapText="1"/>
    </xf>
    <xf numFmtId="0" fontId="52" fillId="7" borderId="53" xfId="9" applyFont="1" applyFill="1" applyBorder="1" applyAlignment="1">
      <alignment horizontal="left" vertical="center" wrapText="1"/>
    </xf>
    <xf numFmtId="0" fontId="53" fillId="9" borderId="43" xfId="9" applyFont="1" applyFill="1" applyBorder="1" applyAlignment="1">
      <alignment horizontal="center" vertical="center" wrapText="1"/>
    </xf>
    <xf numFmtId="0" fontId="52" fillId="2" borderId="26" xfId="9" applyFont="1" applyFill="1" applyBorder="1" applyAlignment="1">
      <alignment horizontal="left" vertical="center" wrapText="1"/>
    </xf>
    <xf numFmtId="0" fontId="52" fillId="2" borderId="67" xfId="9" applyFont="1" applyFill="1" applyBorder="1" applyAlignment="1">
      <alignment horizontal="left" vertical="center" wrapText="1"/>
    </xf>
    <xf numFmtId="0" fontId="52" fillId="2" borderId="65" xfId="9" applyFont="1" applyFill="1" applyBorder="1" applyAlignment="1">
      <alignment horizontal="left" vertical="center" wrapText="1"/>
    </xf>
    <xf numFmtId="0" fontId="53" fillId="9" borderId="40" xfId="9" applyFont="1" applyFill="1" applyBorder="1" applyAlignment="1">
      <alignment horizontal="center" vertical="center" wrapText="1"/>
    </xf>
    <xf numFmtId="0" fontId="52" fillId="2" borderId="4" xfId="9" applyFont="1" applyFill="1" applyBorder="1" applyAlignment="1">
      <alignment vertical="center" wrapText="1"/>
    </xf>
    <xf numFmtId="0" fontId="52" fillId="0" borderId="43" xfId="9" applyFont="1" applyFill="1" applyBorder="1" applyAlignment="1">
      <alignment horizontal="center" vertical="center" wrapText="1"/>
    </xf>
    <xf numFmtId="0" fontId="52" fillId="2" borderId="40" xfId="9" applyFont="1" applyFill="1" applyBorder="1" applyAlignment="1">
      <alignment horizontal="left" vertical="center" wrapText="1"/>
    </xf>
    <xf numFmtId="0" fontId="52" fillId="2" borderId="0" xfId="9" applyFont="1" applyFill="1" applyBorder="1" applyAlignment="1">
      <alignment horizontal="left" vertical="center" wrapText="1"/>
    </xf>
    <xf numFmtId="0" fontId="52" fillId="2" borderId="53" xfId="9" applyFont="1" applyFill="1" applyBorder="1" applyAlignment="1">
      <alignment horizontal="left" vertical="center" wrapText="1"/>
    </xf>
    <xf numFmtId="0" fontId="52" fillId="0" borderId="40" xfId="9" applyFont="1" applyFill="1" applyBorder="1" applyAlignment="1">
      <alignment horizontal="center" vertical="center" wrapText="1"/>
    </xf>
    <xf numFmtId="0" fontId="52" fillId="2" borderId="30" xfId="9" applyFont="1" applyFill="1" applyBorder="1" applyAlignment="1">
      <alignment horizontal="left" vertical="center" wrapText="1"/>
    </xf>
    <xf numFmtId="0" fontId="52" fillId="2" borderId="21" xfId="9" applyFont="1" applyFill="1" applyBorder="1" applyAlignment="1">
      <alignment horizontal="left" vertical="center" wrapText="1"/>
    </xf>
    <xf numFmtId="0" fontId="52" fillId="2" borderId="64" xfId="9" applyFont="1" applyFill="1" applyBorder="1" applyAlignment="1">
      <alignment horizontal="left" vertical="center" wrapText="1"/>
    </xf>
    <xf numFmtId="0" fontId="52" fillId="7" borderId="20" xfId="9" applyFont="1" applyFill="1" applyBorder="1" applyAlignment="1">
      <alignment horizontal="left" vertical="center" wrapText="1"/>
    </xf>
    <xf numFmtId="0" fontId="52" fillId="7" borderId="64" xfId="9" applyFont="1" applyFill="1" applyBorder="1" applyAlignment="1">
      <alignment horizontal="left" vertical="center" wrapText="1"/>
    </xf>
    <xf numFmtId="0" fontId="52" fillId="0" borderId="13" xfId="9" applyFont="1" applyFill="1" applyBorder="1" applyAlignment="1">
      <alignment horizontal="center" vertical="center" wrapText="1"/>
    </xf>
    <xf numFmtId="0" fontId="53" fillId="9" borderId="13" xfId="9" applyFont="1" applyFill="1" applyBorder="1" applyAlignment="1">
      <alignment horizontal="center" vertical="center" wrapText="1"/>
    </xf>
    <xf numFmtId="0" fontId="52" fillId="0" borderId="30" xfId="9" applyFont="1" applyFill="1" applyBorder="1" applyAlignment="1">
      <alignment horizontal="center" vertical="center" wrapText="1"/>
    </xf>
    <xf numFmtId="0" fontId="52" fillId="2" borderId="40" xfId="9" applyFont="1" applyFill="1" applyBorder="1" applyAlignment="1">
      <alignment horizontal="center" vertical="center" wrapText="1"/>
    </xf>
    <xf numFmtId="0" fontId="52" fillId="2" borderId="0" xfId="9" applyFont="1" applyFill="1" applyBorder="1" applyAlignment="1">
      <alignment horizontal="center" vertical="center" wrapText="1"/>
    </xf>
    <xf numFmtId="0" fontId="52" fillId="2" borderId="53" xfId="9" applyFont="1" applyFill="1" applyBorder="1" applyAlignment="1">
      <alignment horizontal="center" vertical="center" wrapText="1"/>
    </xf>
    <xf numFmtId="0" fontId="53" fillId="0" borderId="43" xfId="9" applyFont="1" applyFill="1" applyBorder="1" applyAlignment="1">
      <alignment horizontal="center" vertical="center" wrapText="1"/>
    </xf>
    <xf numFmtId="0" fontId="52" fillId="2" borderId="26" xfId="9" applyFont="1" applyFill="1" applyBorder="1" applyAlignment="1">
      <alignment horizontal="center" vertical="center" wrapText="1"/>
    </xf>
    <xf numFmtId="0" fontId="52" fillId="2" borderId="67" xfId="9" applyFont="1" applyFill="1" applyBorder="1" applyAlignment="1">
      <alignment horizontal="center" vertical="center" wrapText="1"/>
    </xf>
    <xf numFmtId="0" fontId="52" fillId="2" borderId="65" xfId="9" applyFont="1" applyFill="1" applyBorder="1" applyAlignment="1">
      <alignment horizontal="center" vertical="center" wrapText="1"/>
    </xf>
    <xf numFmtId="0" fontId="52" fillId="0" borderId="43" xfId="9" applyFont="1" applyBorder="1" applyAlignment="1">
      <alignment horizontal="center" vertical="center" wrapText="1"/>
    </xf>
    <xf numFmtId="0" fontId="52" fillId="0" borderId="40" xfId="9" applyFont="1" applyBorder="1" applyAlignment="1">
      <alignment horizontal="center" vertical="center" wrapText="1"/>
    </xf>
    <xf numFmtId="0" fontId="52" fillId="2" borderId="30" xfId="9" applyFont="1" applyFill="1" applyBorder="1" applyAlignment="1">
      <alignment horizontal="center" vertical="center" wrapText="1"/>
    </xf>
    <xf numFmtId="0" fontId="52" fillId="2" borderId="21" xfId="9" applyFont="1" applyFill="1" applyBorder="1" applyAlignment="1">
      <alignment horizontal="center" vertical="center" wrapText="1"/>
    </xf>
    <xf numFmtId="0" fontId="52" fillId="2" borderId="64" xfId="9" applyFont="1" applyFill="1" applyBorder="1" applyAlignment="1">
      <alignment horizontal="center" vertical="center" wrapText="1"/>
    </xf>
    <xf numFmtId="0" fontId="52" fillId="0" borderId="13" xfId="9" applyFont="1" applyBorder="1" applyAlignment="1">
      <alignment horizontal="center" vertical="center" wrapText="1"/>
    </xf>
    <xf numFmtId="0" fontId="52" fillId="0" borderId="30" xfId="9" applyFont="1" applyBorder="1" applyAlignment="1">
      <alignment horizontal="center" vertical="center" wrapText="1"/>
    </xf>
    <xf numFmtId="0" fontId="55" fillId="2" borderId="40" xfId="9" applyFont="1" applyFill="1" applyBorder="1" applyAlignment="1">
      <alignment horizontal="center" vertical="center" wrapText="1"/>
    </xf>
    <xf numFmtId="0" fontId="52" fillId="2" borderId="53" xfId="9" applyFont="1" applyFill="1" applyBorder="1" applyAlignment="1">
      <alignment vertical="center" wrapText="1"/>
    </xf>
    <xf numFmtId="0" fontId="53" fillId="0" borderId="43" xfId="9" applyFont="1" applyBorder="1" applyAlignment="1">
      <alignment horizontal="center" vertical="center" wrapText="1"/>
    </xf>
    <xf numFmtId="0" fontId="52" fillId="2" borderId="28" xfId="9" applyFont="1" applyFill="1" applyBorder="1" applyAlignment="1">
      <alignment horizontal="center" vertical="center" wrapText="1"/>
    </xf>
    <xf numFmtId="0" fontId="52" fillId="2" borderId="66" xfId="9" applyFont="1" applyFill="1" applyBorder="1" applyAlignment="1">
      <alignment horizontal="center" vertical="center" wrapText="1"/>
    </xf>
    <xf numFmtId="0" fontId="52" fillId="2" borderId="29" xfId="9" applyFont="1" applyFill="1" applyBorder="1" applyAlignment="1">
      <alignment horizontal="center" vertical="center" wrapText="1"/>
    </xf>
    <xf numFmtId="0" fontId="52" fillId="2" borderId="3" xfId="9" applyFont="1" applyFill="1" applyBorder="1" applyAlignment="1">
      <alignment horizontal="center" vertical="center" wrapText="1"/>
    </xf>
    <xf numFmtId="0" fontId="52" fillId="2" borderId="4" xfId="9" applyFont="1" applyFill="1" applyBorder="1" applyAlignment="1">
      <alignment horizontal="center" vertical="center" wrapText="1"/>
    </xf>
    <xf numFmtId="0" fontId="52" fillId="7" borderId="48" xfId="9" applyFont="1" applyFill="1" applyBorder="1" applyAlignment="1">
      <alignment horizontal="left" vertical="center" wrapText="1"/>
    </xf>
    <xf numFmtId="0" fontId="52" fillId="7" borderId="74" xfId="9" applyFont="1" applyFill="1" applyBorder="1" applyAlignment="1">
      <alignment horizontal="left" vertical="center" wrapText="1"/>
    </xf>
    <xf numFmtId="0" fontId="55" fillId="2" borderId="75" xfId="9" applyFont="1" applyFill="1" applyBorder="1" applyAlignment="1">
      <alignment horizontal="center" vertical="center" wrapText="1"/>
    </xf>
    <xf numFmtId="0" fontId="52" fillId="2" borderId="49" xfId="9" applyFont="1" applyFill="1" applyBorder="1" applyAlignment="1">
      <alignment vertical="center" wrapText="1"/>
    </xf>
    <xf numFmtId="0" fontId="52" fillId="2" borderId="74" xfId="9" applyFont="1" applyFill="1" applyBorder="1" applyAlignment="1">
      <alignment vertical="center" wrapText="1"/>
    </xf>
    <xf numFmtId="0" fontId="52" fillId="0" borderId="45" xfId="9" applyFont="1" applyFill="1" applyBorder="1" applyAlignment="1">
      <alignment horizontal="center" vertical="center" wrapText="1"/>
    </xf>
    <xf numFmtId="0" fontId="53" fillId="9" borderId="45" xfId="9" applyFont="1" applyFill="1" applyBorder="1" applyAlignment="1">
      <alignment horizontal="center" vertical="center" wrapText="1"/>
    </xf>
    <xf numFmtId="0" fontId="52" fillId="2" borderId="75" xfId="9" applyFont="1" applyFill="1" applyBorder="1" applyAlignment="1">
      <alignment horizontal="center" vertical="center" wrapText="1"/>
    </xf>
    <xf numFmtId="0" fontId="52" fillId="2" borderId="49" xfId="9" applyFont="1" applyFill="1" applyBorder="1" applyAlignment="1">
      <alignment horizontal="center" vertical="center" wrapText="1"/>
    </xf>
    <xf numFmtId="0" fontId="52" fillId="2" borderId="74" xfId="9" applyFont="1" applyFill="1" applyBorder="1" applyAlignment="1">
      <alignment horizontal="center" vertical="center" wrapText="1"/>
    </xf>
    <xf numFmtId="0" fontId="52" fillId="0" borderId="45" xfId="9" applyFont="1" applyBorder="1" applyAlignment="1">
      <alignment horizontal="center" vertical="center" wrapText="1"/>
    </xf>
    <xf numFmtId="0" fontId="52" fillId="0" borderId="75" xfId="9" applyFont="1" applyBorder="1" applyAlignment="1">
      <alignment horizontal="center" vertical="center" wrapText="1"/>
    </xf>
    <xf numFmtId="0" fontId="52" fillId="2" borderId="48" xfId="9" applyFont="1" applyFill="1" applyBorder="1" applyAlignment="1">
      <alignment horizontal="center" vertical="center" wrapText="1"/>
    </xf>
    <xf numFmtId="0" fontId="52" fillId="2" borderId="50" xfId="9" applyFont="1" applyFill="1" applyBorder="1" applyAlignment="1">
      <alignment horizontal="center" vertical="center" wrapText="1"/>
    </xf>
    <xf numFmtId="0" fontId="52" fillId="0" borderId="3" xfId="9" applyFont="1" applyBorder="1" applyAlignment="1">
      <alignment vertical="center" wrapText="1"/>
    </xf>
    <xf numFmtId="0" fontId="47" fillId="0" borderId="0" xfId="9" applyFont="1" applyFill="1" applyAlignment="1">
      <alignment wrapText="1"/>
    </xf>
    <xf numFmtId="0" fontId="57" fillId="0" borderId="0" xfId="9" applyFont="1" applyFill="1" applyBorder="1" applyAlignment="1">
      <alignment horizontal="left" vertical="center" wrapText="1"/>
    </xf>
    <xf numFmtId="0" fontId="47" fillId="0" borderId="0" xfId="9" applyFont="1" applyFill="1" applyBorder="1" applyAlignment="1">
      <alignment wrapText="1"/>
    </xf>
    <xf numFmtId="0" fontId="58" fillId="0" borderId="0" xfId="9" applyFont="1" applyFill="1" applyBorder="1" applyAlignment="1">
      <alignment wrapText="1"/>
    </xf>
    <xf numFmtId="0" fontId="59" fillId="0" borderId="0" xfId="9" applyFont="1" applyFill="1" applyBorder="1" applyAlignment="1">
      <alignment horizontal="left" vertical="center" wrapText="1"/>
    </xf>
    <xf numFmtId="0" fontId="47" fillId="0" borderId="0" xfId="9" applyFont="1" applyBorder="1" applyAlignment="1">
      <alignment wrapText="1"/>
    </xf>
    <xf numFmtId="0" fontId="60" fillId="0" borderId="0" xfId="9" applyFont="1" applyBorder="1" applyAlignment="1">
      <alignment vertical="center" wrapText="1"/>
    </xf>
    <xf numFmtId="0" fontId="4" fillId="0" borderId="0" xfId="9" applyFont="1" applyBorder="1" applyAlignment="1">
      <alignment vertical="center" wrapText="1"/>
    </xf>
    <xf numFmtId="0" fontId="4" fillId="0" borderId="0" xfId="9" applyFont="1" applyBorder="1" applyAlignment="1">
      <alignment horizontal="center" vertical="center" wrapText="1"/>
    </xf>
    <xf numFmtId="0" fontId="4" fillId="0" borderId="0" xfId="9" applyFont="1" applyBorder="1" applyAlignment="1">
      <alignment vertical="center"/>
    </xf>
    <xf numFmtId="0" fontId="4" fillId="0" borderId="0" xfId="9" applyFont="1" applyAlignment="1">
      <alignment vertical="center"/>
    </xf>
    <xf numFmtId="0" fontId="47" fillId="0" borderId="1" xfId="9" applyFont="1" applyBorder="1" applyAlignment="1">
      <alignment horizontal="centerContinuous" vertical="center"/>
    </xf>
    <xf numFmtId="0" fontId="52" fillId="0" borderId="0" xfId="9" applyFont="1" applyBorder="1" applyAlignment="1">
      <alignment horizontal="right" vertical="center"/>
    </xf>
    <xf numFmtId="0" fontId="52" fillId="0" borderId="0" xfId="9" applyFont="1" applyBorder="1" applyAlignment="1">
      <alignment vertical="center"/>
    </xf>
    <xf numFmtId="0" fontId="61" fillId="2" borderId="5" xfId="9" applyFont="1" applyFill="1" applyBorder="1" applyAlignment="1">
      <alignment vertical="center" wrapText="1"/>
    </xf>
    <xf numFmtId="0" fontId="61" fillId="2" borderId="46" xfId="9" applyFont="1" applyFill="1" applyBorder="1" applyAlignment="1">
      <alignment vertical="center" wrapText="1"/>
    </xf>
    <xf numFmtId="0" fontId="62" fillId="3" borderId="69" xfId="9" applyFont="1" applyFill="1" applyBorder="1" applyAlignment="1">
      <alignment horizontal="center" vertical="center" wrapText="1"/>
    </xf>
    <xf numFmtId="0" fontId="62" fillId="3" borderId="36" xfId="9" applyFont="1" applyFill="1" applyBorder="1" applyAlignment="1">
      <alignment horizontal="center" vertical="center" wrapText="1"/>
    </xf>
    <xf numFmtId="0" fontId="61" fillId="0" borderId="0" xfId="9" applyFont="1" applyFill="1" applyBorder="1" applyAlignment="1">
      <alignment horizontal="center" vertical="center" wrapText="1"/>
    </xf>
    <xf numFmtId="0" fontId="61" fillId="0" borderId="0" xfId="9" applyFont="1" applyFill="1" applyBorder="1" applyAlignment="1">
      <alignment horizontal="center" vertical="center"/>
    </xf>
    <xf numFmtId="0" fontId="61" fillId="0" borderId="0" xfId="9" applyFont="1" applyFill="1" applyAlignment="1">
      <alignment vertical="center"/>
    </xf>
    <xf numFmtId="0" fontId="61" fillId="2" borderId="3" xfId="9" applyFont="1" applyFill="1" applyBorder="1" applyAlignment="1">
      <alignment vertical="center" wrapText="1"/>
    </xf>
    <xf numFmtId="0" fontId="61" fillId="2" borderId="53" xfId="9" applyFont="1" applyFill="1" applyBorder="1" applyAlignment="1">
      <alignment vertical="center" wrapText="1"/>
    </xf>
    <xf numFmtId="9" fontId="61" fillId="0" borderId="0" xfId="9" applyNumberFormat="1" applyFont="1" applyFill="1" applyBorder="1" applyAlignment="1">
      <alignment horizontal="center" vertical="center"/>
    </xf>
    <xf numFmtId="0" fontId="62" fillId="7" borderId="27" xfId="9" applyFont="1" applyFill="1" applyBorder="1" applyAlignment="1">
      <alignment horizontal="center" vertical="center" wrapText="1"/>
    </xf>
    <xf numFmtId="9" fontId="62" fillId="7" borderId="27" xfId="9" applyNumberFormat="1" applyFont="1" applyFill="1" applyBorder="1" applyAlignment="1">
      <alignment horizontal="center" vertical="center" wrapText="1"/>
    </xf>
    <xf numFmtId="9" fontId="62" fillId="3" borderId="13" xfId="9" applyNumberFormat="1" applyFont="1" applyFill="1" applyBorder="1" applyAlignment="1">
      <alignment horizontal="center" vertical="center" wrapText="1"/>
    </xf>
    <xf numFmtId="0" fontId="61" fillId="4" borderId="27" xfId="9" quotePrefix="1" applyFont="1" applyFill="1" applyBorder="1" applyAlignment="1">
      <alignment horizontal="center" vertical="center" wrapText="1"/>
    </xf>
    <xf numFmtId="0" fontId="61" fillId="4" borderId="11" xfId="9" quotePrefix="1" applyFont="1" applyFill="1" applyBorder="1" applyAlignment="1">
      <alignment horizontal="center" vertical="center" wrapText="1"/>
    </xf>
    <xf numFmtId="0" fontId="61" fillId="4" borderId="27" xfId="9" applyFont="1" applyFill="1" applyBorder="1" applyAlignment="1">
      <alignment horizontal="center" vertical="center" wrapText="1"/>
    </xf>
    <xf numFmtId="0" fontId="61" fillId="4" borderId="26" xfId="9" quotePrefix="1" applyFont="1" applyFill="1" applyBorder="1" applyAlignment="1">
      <alignment horizontal="center" vertical="center" wrapText="1"/>
    </xf>
    <xf numFmtId="0" fontId="61" fillId="4" borderId="61" xfId="9" quotePrefix="1" applyFont="1" applyFill="1" applyBorder="1" applyAlignment="1">
      <alignment horizontal="center" vertical="center" wrapText="1"/>
    </xf>
    <xf numFmtId="0" fontId="64" fillId="9" borderId="11" xfId="9" quotePrefix="1" applyFont="1" applyFill="1" applyBorder="1" applyAlignment="1">
      <alignment horizontal="center" vertical="center" wrapText="1"/>
    </xf>
    <xf numFmtId="0" fontId="53" fillId="9" borderId="59" xfId="9" applyFont="1" applyFill="1" applyBorder="1" applyAlignment="1">
      <alignment horizontal="center" vertical="center" wrapText="1"/>
    </xf>
    <xf numFmtId="0" fontId="64" fillId="0" borderId="43" xfId="9" applyFont="1" applyFill="1" applyBorder="1" applyAlignment="1">
      <alignment horizontal="center" vertical="center" wrapText="1"/>
    </xf>
    <xf numFmtId="0" fontId="64" fillId="9" borderId="27" xfId="9" quotePrefix="1" applyFont="1" applyFill="1" applyBorder="1" applyAlignment="1">
      <alignment horizontal="center" vertical="center" wrapText="1"/>
    </xf>
    <xf numFmtId="0" fontId="61" fillId="2" borderId="43" xfId="9" applyFont="1" applyFill="1" applyBorder="1" applyAlignment="1">
      <alignment horizontal="center" vertical="center" wrapText="1"/>
    </xf>
    <xf numFmtId="0" fontId="61" fillId="2" borderId="70" xfId="9" applyFont="1" applyFill="1" applyBorder="1" applyAlignment="1">
      <alignment horizontal="center" vertical="center" wrapText="1"/>
    </xf>
    <xf numFmtId="0" fontId="61" fillId="2" borderId="60" xfId="9" applyFont="1" applyFill="1" applyBorder="1" applyAlignment="1">
      <alignment horizontal="center" vertical="center" wrapText="1"/>
    </xf>
    <xf numFmtId="0" fontId="61" fillId="0" borderId="0" xfId="9" applyFont="1" applyBorder="1" applyAlignment="1">
      <alignment vertical="center" wrapText="1"/>
    </xf>
    <xf numFmtId="0" fontId="61" fillId="0" borderId="0" xfId="9" applyFont="1" applyAlignment="1">
      <alignment vertical="center" wrapText="1"/>
    </xf>
    <xf numFmtId="0" fontId="61" fillId="2" borderId="26" xfId="9" applyFont="1" applyFill="1" applyBorder="1" applyAlignment="1">
      <alignment horizontal="center" vertical="center" wrapText="1"/>
    </xf>
    <xf numFmtId="0" fontId="61" fillId="2" borderId="67" xfId="9" applyFont="1" applyFill="1" applyBorder="1" applyAlignment="1">
      <alignment horizontal="center" vertical="center" wrapText="1"/>
    </xf>
    <xf numFmtId="0" fontId="61" fillId="2" borderId="65" xfId="9" applyFont="1" applyFill="1" applyBorder="1" applyAlignment="1">
      <alignment horizontal="center" vertical="center" wrapText="1"/>
    </xf>
    <xf numFmtId="0" fontId="64" fillId="9" borderId="43" xfId="9" quotePrefix="1" applyFont="1" applyFill="1" applyBorder="1" applyAlignment="1">
      <alignment horizontal="center" vertical="center" wrapText="1"/>
    </xf>
    <xf numFmtId="0" fontId="61" fillId="2" borderId="3" xfId="9" applyFont="1" applyFill="1" applyBorder="1" applyAlignment="1">
      <alignment horizontal="center" vertical="center" wrapText="1"/>
    </xf>
    <xf numFmtId="0" fontId="61" fillId="2" borderId="4" xfId="9" applyFont="1" applyFill="1" applyBorder="1" applyAlignment="1">
      <alignment horizontal="center" vertical="center" wrapText="1"/>
    </xf>
    <xf numFmtId="0" fontId="61" fillId="2" borderId="40" xfId="9" applyFont="1" applyFill="1" applyBorder="1" applyAlignment="1">
      <alignment horizontal="center" vertical="center" wrapText="1"/>
    </xf>
    <xf numFmtId="0" fontId="61" fillId="2" borderId="0" xfId="9" applyFont="1" applyFill="1" applyBorder="1" applyAlignment="1">
      <alignment horizontal="center" vertical="center" wrapText="1"/>
    </xf>
    <xf numFmtId="0" fontId="61" fillId="2" borderId="53" xfId="9" applyFont="1" applyFill="1" applyBorder="1" applyAlignment="1">
      <alignment horizontal="center" vertical="center" wrapText="1"/>
    </xf>
    <xf numFmtId="0" fontId="61" fillId="2" borderId="30" xfId="9" applyFont="1" applyFill="1" applyBorder="1" applyAlignment="1">
      <alignment horizontal="center" vertical="center" wrapText="1"/>
    </xf>
    <xf numFmtId="0" fontId="61" fillId="2" borderId="21" xfId="9" applyFont="1" applyFill="1" applyBorder="1" applyAlignment="1">
      <alignment horizontal="center" vertical="center" wrapText="1"/>
    </xf>
    <xf numFmtId="0" fontId="61" fillId="2" borderId="64" xfId="9" applyFont="1" applyFill="1" applyBorder="1" applyAlignment="1">
      <alignment horizontal="center" vertical="center" wrapText="1"/>
    </xf>
    <xf numFmtId="0" fontId="61" fillId="0" borderId="43" xfId="9" applyFont="1" applyBorder="1" applyAlignment="1">
      <alignment horizontal="center" vertical="center" wrapText="1"/>
    </xf>
    <xf numFmtId="0" fontId="64" fillId="9" borderId="13" xfId="9" quotePrefix="1" applyFont="1" applyFill="1" applyBorder="1" applyAlignment="1">
      <alignment horizontal="center" vertical="center" wrapText="1"/>
    </xf>
    <xf numFmtId="0" fontId="61" fillId="0" borderId="13" xfId="9" applyFont="1" applyBorder="1" applyAlignment="1">
      <alignment horizontal="center" vertical="center" wrapText="1"/>
    </xf>
    <xf numFmtId="0" fontId="64" fillId="2" borderId="11" xfId="9" applyFont="1" applyFill="1" applyBorder="1" applyAlignment="1">
      <alignment horizontal="center" vertical="center" wrapText="1"/>
    </xf>
    <xf numFmtId="0" fontId="64" fillId="2" borderId="28" xfId="9" applyFont="1" applyFill="1" applyBorder="1" applyAlignment="1">
      <alignment horizontal="center" vertical="center" wrapText="1"/>
    </xf>
    <xf numFmtId="0" fontId="64" fillId="2" borderId="66" xfId="9" applyFont="1" applyFill="1" applyBorder="1" applyAlignment="1">
      <alignment horizontal="center" vertical="center" wrapText="1"/>
    </xf>
    <xf numFmtId="0" fontId="61" fillId="0" borderId="11" xfId="9" applyFont="1" applyFill="1" applyBorder="1" applyAlignment="1">
      <alignment horizontal="center" vertical="center" wrapText="1"/>
    </xf>
    <xf numFmtId="0" fontId="64" fillId="2" borderId="29" xfId="9" applyFont="1" applyFill="1" applyBorder="1" applyAlignment="1">
      <alignment horizontal="center" vertical="center" wrapText="1"/>
    </xf>
    <xf numFmtId="0" fontId="64" fillId="0" borderId="43" xfId="9" applyFont="1" applyBorder="1" applyAlignment="1">
      <alignment horizontal="center" vertical="center" wrapText="1"/>
    </xf>
    <xf numFmtId="0" fontId="64" fillId="9" borderId="43" xfId="9" applyFont="1" applyFill="1" applyBorder="1" applyAlignment="1">
      <alignment horizontal="center" vertical="center" wrapText="1"/>
    </xf>
    <xf numFmtId="0" fontId="64" fillId="9" borderId="40" xfId="9" applyFont="1" applyFill="1" applyBorder="1" applyAlignment="1">
      <alignment horizontal="center" vertical="center" wrapText="1"/>
    </xf>
    <xf numFmtId="0" fontId="61" fillId="0" borderId="43" xfId="9" applyFont="1" applyFill="1" applyBorder="1" applyAlignment="1">
      <alignment horizontal="center" vertical="center" wrapText="1"/>
    </xf>
    <xf numFmtId="0" fontId="61" fillId="2" borderId="28" xfId="9" applyFont="1" applyFill="1" applyBorder="1" applyAlignment="1">
      <alignment horizontal="center" vertical="center" wrapText="1"/>
    </xf>
    <xf numFmtId="0" fontId="61" fillId="2" borderId="66" xfId="9" applyFont="1" applyFill="1" applyBorder="1" applyAlignment="1">
      <alignment horizontal="center" vertical="center" wrapText="1"/>
    </xf>
    <xf numFmtId="0" fontId="61" fillId="2" borderId="29" xfId="9" applyFont="1" applyFill="1" applyBorder="1" applyAlignment="1">
      <alignment horizontal="center" vertical="center" wrapText="1"/>
    </xf>
    <xf numFmtId="0" fontId="61" fillId="0" borderId="40" xfId="9" applyFont="1" applyFill="1" applyBorder="1" applyAlignment="1">
      <alignment horizontal="center" vertical="center" wrapText="1"/>
    </xf>
    <xf numFmtId="0" fontId="61" fillId="2" borderId="75" xfId="9" applyFont="1" applyFill="1" applyBorder="1" applyAlignment="1">
      <alignment horizontal="center" vertical="center" wrapText="1"/>
    </xf>
    <xf numFmtId="0" fontId="61" fillId="2" borderId="49" xfId="9" applyFont="1" applyFill="1" applyBorder="1" applyAlignment="1">
      <alignment horizontal="center" vertical="center" wrapText="1"/>
    </xf>
    <xf numFmtId="0" fontId="61" fillId="2" borderId="74" xfId="9" applyFont="1" applyFill="1" applyBorder="1" applyAlignment="1">
      <alignment horizontal="center" vertical="center" wrapText="1"/>
    </xf>
    <xf numFmtId="0" fontId="61" fillId="0" borderId="45" xfId="9" applyFont="1" applyBorder="1" applyAlignment="1">
      <alignment horizontal="center" vertical="center" wrapText="1"/>
    </xf>
    <xf numFmtId="0" fontId="64" fillId="9" borderId="45" xfId="9" quotePrefix="1" applyFont="1" applyFill="1" applyBorder="1" applyAlignment="1">
      <alignment horizontal="center" vertical="center" wrapText="1"/>
    </xf>
    <xf numFmtId="0" fontId="61" fillId="0" borderId="75" xfId="9" applyFont="1" applyBorder="1" applyAlignment="1">
      <alignment horizontal="center" vertical="center" wrapText="1"/>
    </xf>
    <xf numFmtId="0" fontId="61" fillId="2" borderId="48" xfId="9" applyFont="1" applyFill="1" applyBorder="1" applyAlignment="1">
      <alignment horizontal="center" vertical="center" wrapText="1"/>
    </xf>
    <xf numFmtId="0" fontId="61" fillId="2" borderId="50" xfId="9" applyFont="1" applyFill="1" applyBorder="1" applyAlignment="1">
      <alignment horizontal="center" vertical="center" wrapText="1"/>
    </xf>
    <xf numFmtId="0" fontId="60" fillId="0" borderId="0" xfId="9" applyFont="1" applyFill="1" applyBorder="1" applyAlignment="1">
      <alignment vertical="center" wrapText="1"/>
    </xf>
    <xf numFmtId="0" fontId="4" fillId="0" borderId="0" xfId="9" applyFont="1" applyFill="1" applyBorder="1" applyAlignment="1">
      <alignment vertical="center" wrapText="1"/>
    </xf>
    <xf numFmtId="0" fontId="65" fillId="0" borderId="0" xfId="9" applyFont="1" applyFill="1" applyBorder="1" applyAlignment="1">
      <alignment horizontal="right" vertical="center"/>
    </xf>
    <xf numFmtId="0" fontId="66" fillId="0" borderId="0" xfId="9" applyFont="1" applyFill="1" applyBorder="1" applyAlignment="1">
      <alignment horizontal="center" vertical="center" wrapText="1"/>
    </xf>
    <xf numFmtId="0" fontId="4" fillId="0" borderId="0" xfId="9" applyFont="1" applyFill="1" applyBorder="1" applyAlignment="1">
      <alignment horizontal="center" vertical="center" wrapText="1"/>
    </xf>
    <xf numFmtId="0" fontId="4" fillId="0" borderId="0" xfId="9" applyFont="1" applyFill="1" applyBorder="1" applyAlignment="1">
      <alignment vertical="center"/>
    </xf>
    <xf numFmtId="0" fontId="4" fillId="0" borderId="0" xfId="9" applyFont="1" applyFill="1" applyAlignment="1">
      <alignment vertical="center"/>
    </xf>
    <xf numFmtId="0" fontId="60" fillId="0" borderId="0" xfId="9" applyFont="1" applyAlignment="1">
      <alignment vertical="center" wrapText="1"/>
    </xf>
    <xf numFmtId="0" fontId="4" fillId="0" borderId="0" xfId="9" applyFont="1" applyAlignment="1">
      <alignment vertical="center" wrapText="1"/>
    </xf>
    <xf numFmtId="0" fontId="4" fillId="0" borderId="0" xfId="9" applyFont="1" applyAlignment="1">
      <alignment horizontal="center" vertical="center" wrapText="1"/>
    </xf>
    <xf numFmtId="0" fontId="66" fillId="0" borderId="0" xfId="9" applyFont="1" applyAlignment="1">
      <alignment horizontal="center" vertical="center" wrapText="1"/>
    </xf>
    <xf numFmtId="0" fontId="67" fillId="0" borderId="0" xfId="1" applyFont="1" applyAlignment="1" applyProtection="1">
      <alignment horizontal="center" vertical="center"/>
    </xf>
    <xf numFmtId="0" fontId="24" fillId="0" borderId="0" xfId="9" applyFont="1" applyAlignment="1">
      <alignment horizontal="center" vertical="center"/>
    </xf>
    <xf numFmtId="0" fontId="37" fillId="0" borderId="0" xfId="9" applyFont="1" applyAlignment="1">
      <alignment horizontal="left" vertical="center"/>
    </xf>
    <xf numFmtId="0" fontId="38" fillId="0" borderId="5" xfId="9" applyFont="1" applyBorder="1" applyAlignment="1">
      <alignment horizontal="left" vertical="center"/>
    </xf>
    <xf numFmtId="0" fontId="38" fillId="0" borderId="1" xfId="9" applyFont="1" applyBorder="1" applyAlignment="1">
      <alignment horizontal="left" vertical="center" wrapText="1"/>
    </xf>
    <xf numFmtId="0" fontId="38" fillId="0" borderId="1" xfId="9" applyFont="1" applyBorder="1" applyAlignment="1">
      <alignment horizontal="centerContinuous" vertical="center" wrapText="1"/>
    </xf>
    <xf numFmtId="0" fontId="37" fillId="0" borderId="1" xfId="9" applyFont="1" applyBorder="1" applyAlignment="1">
      <alignment horizontal="centerContinuous" vertical="center" wrapText="1"/>
    </xf>
    <xf numFmtId="0" fontId="38" fillId="0" borderId="2" xfId="9" applyFont="1" applyBorder="1" applyAlignment="1">
      <alignment horizontal="left" vertical="center" wrapText="1"/>
    </xf>
    <xf numFmtId="0" fontId="38" fillId="0" borderId="3" xfId="9" applyFont="1" applyBorder="1" applyAlignment="1">
      <alignment horizontal="left" vertical="center"/>
    </xf>
    <xf numFmtId="0" fontId="38" fillId="0" borderId="0" xfId="9" applyFont="1" applyBorder="1" applyAlignment="1">
      <alignment horizontal="left" vertical="center" wrapText="1"/>
    </xf>
    <xf numFmtId="0" fontId="38" fillId="0" borderId="0" xfId="9" applyFont="1" applyBorder="1" applyAlignment="1">
      <alignment horizontal="centerContinuous" vertical="center" wrapText="1"/>
    </xf>
    <xf numFmtId="0" fontId="37" fillId="0" borderId="0" xfId="9" applyFont="1" applyBorder="1" applyAlignment="1">
      <alignment horizontal="centerContinuous" vertical="center" wrapText="1"/>
    </xf>
    <xf numFmtId="0" fontId="38" fillId="0" borderId="4" xfId="9" applyFont="1" applyBorder="1" applyAlignment="1">
      <alignment horizontal="left" vertical="center" wrapText="1"/>
    </xf>
    <xf numFmtId="0" fontId="24" fillId="0" borderId="3" xfId="9" applyFont="1" applyBorder="1" applyAlignment="1">
      <alignment horizontal="center" vertical="center"/>
    </xf>
    <xf numFmtId="0" fontId="24" fillId="0" borderId="0" xfId="9" applyFont="1" applyBorder="1" applyAlignment="1">
      <alignment horizontal="center" vertical="center"/>
    </xf>
    <xf numFmtId="0" fontId="29" fillId="0" borderId="1" xfId="9" applyFont="1" applyFill="1" applyBorder="1" applyAlignment="1">
      <alignment horizontal="centerContinuous" vertical="center" wrapText="1"/>
    </xf>
    <xf numFmtId="0" fontId="24" fillId="0" borderId="69" xfId="9" applyFont="1" applyBorder="1" applyAlignment="1">
      <alignment horizontal="centerContinuous" vertical="center" wrapText="1"/>
    </xf>
    <xf numFmtId="0" fontId="29" fillId="0" borderId="2" xfId="9" applyFont="1" applyFill="1" applyBorder="1" applyAlignment="1">
      <alignment horizontal="centerContinuous" vertical="center" wrapText="1"/>
    </xf>
    <xf numFmtId="0" fontId="29" fillId="0" borderId="55" xfId="9" applyFont="1" applyFill="1" applyBorder="1" applyAlignment="1">
      <alignment horizontal="center" vertical="center" wrapText="1"/>
    </xf>
    <xf numFmtId="0" fontId="29" fillId="0" borderId="20" xfId="9" applyFont="1" applyFill="1" applyBorder="1" applyAlignment="1">
      <alignment horizontal="centerContinuous" vertical="center"/>
    </xf>
    <xf numFmtId="0" fontId="29" fillId="0" borderId="21" xfId="9" applyFont="1" applyFill="1" applyBorder="1" applyAlignment="1">
      <alignment horizontal="centerContinuous" vertical="center"/>
    </xf>
    <xf numFmtId="0" fontId="29" fillId="0" borderId="64" xfId="9" applyFont="1" applyFill="1" applyBorder="1" applyAlignment="1">
      <alignment horizontal="centerContinuous" vertical="center"/>
    </xf>
    <xf numFmtId="0" fontId="24" fillId="0" borderId="0" xfId="9" applyFont="1" applyAlignment="1">
      <alignment horizontal="center" vertical="center" wrapText="1"/>
    </xf>
    <xf numFmtId="0" fontId="29" fillId="0" borderId="20" xfId="9" applyFont="1" applyFill="1" applyBorder="1" applyAlignment="1">
      <alignment horizontal="center" vertical="center" wrapText="1"/>
    </xf>
    <xf numFmtId="0" fontId="29" fillId="7" borderId="15" xfId="9" applyFont="1" applyFill="1" applyBorder="1" applyAlignment="1">
      <alignment horizontal="center" vertical="center" wrapText="1"/>
    </xf>
    <xf numFmtId="0" fontId="29" fillId="7" borderId="66" xfId="9" applyFont="1" applyFill="1" applyBorder="1" applyAlignment="1">
      <alignment horizontal="center" vertical="center" wrapText="1"/>
    </xf>
    <xf numFmtId="0" fontId="29" fillId="7" borderId="11" xfId="9" applyFont="1" applyFill="1" applyBorder="1" applyAlignment="1">
      <alignment horizontal="center" vertical="center" wrapText="1"/>
    </xf>
    <xf numFmtId="0" fontId="29" fillId="4" borderId="59" xfId="9" quotePrefix="1" applyFont="1" applyFill="1" applyBorder="1" applyAlignment="1">
      <alignment horizontal="center" vertical="center" wrapText="1"/>
    </xf>
    <xf numFmtId="0" fontId="29" fillId="4" borderId="15" xfId="9" quotePrefix="1" applyFont="1" applyFill="1" applyBorder="1" applyAlignment="1">
      <alignment horizontal="center" vertical="center" wrapText="1"/>
    </xf>
    <xf numFmtId="0" fontId="29" fillId="4" borderId="14" xfId="9" quotePrefix="1" applyFont="1" applyFill="1" applyBorder="1" applyAlignment="1">
      <alignment horizontal="center" vertical="center" wrapText="1"/>
    </xf>
    <xf numFmtId="0" fontId="29" fillId="4" borderId="11" xfId="9" quotePrefix="1" applyFont="1" applyFill="1" applyBorder="1" applyAlignment="1">
      <alignment horizontal="center" vertical="center" wrapText="1"/>
    </xf>
    <xf numFmtId="0" fontId="24" fillId="0" borderId="59" xfId="9" applyFont="1" applyBorder="1" applyAlignment="1">
      <alignment horizontal="center" vertical="center"/>
    </xf>
    <xf numFmtId="0" fontId="24" fillId="0" borderId="15" xfId="9" applyFont="1" applyBorder="1" applyAlignment="1">
      <alignment horizontal="center" vertical="center"/>
    </xf>
    <xf numFmtId="0" fontId="24" fillId="0" borderId="14" xfId="9" applyFont="1" applyBorder="1" applyAlignment="1">
      <alignment horizontal="center" vertical="center"/>
    </xf>
    <xf numFmtId="2" fontId="69" fillId="0" borderId="11" xfId="9" applyNumberFormat="1" applyFont="1" applyBorder="1" applyAlignment="1">
      <alignment horizontal="center" vertical="center"/>
    </xf>
    <xf numFmtId="0" fontId="24" fillId="0" borderId="11" xfId="9" applyFont="1" applyBorder="1" applyAlignment="1">
      <alignment horizontal="center" vertical="center"/>
    </xf>
    <xf numFmtId="2" fontId="69" fillId="0" borderId="14" xfId="9" applyNumberFormat="1" applyFont="1" applyBorder="1" applyAlignment="1">
      <alignment horizontal="center" vertical="center"/>
    </xf>
    <xf numFmtId="0" fontId="24" fillId="0" borderId="59" xfId="9" applyFont="1" applyFill="1" applyBorder="1" applyAlignment="1">
      <alignment horizontal="center" vertical="center"/>
    </xf>
    <xf numFmtId="0" fontId="24" fillId="0" borderId="18" xfId="9" applyFont="1" applyBorder="1" applyAlignment="1">
      <alignment horizontal="center" vertical="center"/>
    </xf>
    <xf numFmtId="0" fontId="24" fillId="0" borderId="16" xfId="9" applyFont="1" applyBorder="1" applyAlignment="1">
      <alignment horizontal="center" vertical="center"/>
    </xf>
    <xf numFmtId="2" fontId="69" fillId="0" borderId="17" xfId="9" applyNumberFormat="1" applyFont="1" applyBorder="1" applyAlignment="1">
      <alignment horizontal="center" vertical="center"/>
    </xf>
    <xf numFmtId="0" fontId="24" fillId="0" borderId="17" xfId="9" applyFont="1" applyBorder="1" applyAlignment="1">
      <alignment horizontal="center" vertical="center"/>
    </xf>
    <xf numFmtId="2" fontId="69" fillId="0" borderId="18" xfId="9" applyNumberFormat="1" applyFont="1" applyBorder="1" applyAlignment="1">
      <alignment horizontal="center" vertical="center"/>
    </xf>
    <xf numFmtId="0" fontId="24" fillId="0" borderId="57" xfId="9" applyFont="1" applyBorder="1" applyAlignment="1">
      <alignment horizontal="center" vertical="center"/>
    </xf>
    <xf numFmtId="0" fontId="29" fillId="0" borderId="0" xfId="9" applyFont="1" applyAlignment="1">
      <alignment horizontal="center" vertical="center"/>
    </xf>
    <xf numFmtId="0" fontId="32" fillId="0" borderId="0" xfId="9" applyFont="1" applyAlignment="1">
      <alignment horizontal="center" vertical="center"/>
    </xf>
    <xf numFmtId="0" fontId="32" fillId="0" borderId="0" xfId="9" applyFont="1" applyAlignment="1">
      <alignment horizontal="center" vertical="center" wrapText="1"/>
    </xf>
    <xf numFmtId="0" fontId="54" fillId="0" borderId="5" xfId="13" applyFont="1" applyBorder="1" applyAlignment="1">
      <alignment vertical="center"/>
    </xf>
    <xf numFmtId="0" fontId="32" fillId="0" borderId="1" xfId="13" applyFont="1" applyBorder="1"/>
    <xf numFmtId="0" fontId="32" fillId="0" borderId="2" xfId="13" applyFont="1" applyBorder="1" applyAlignment="1">
      <alignment horizontal="center"/>
    </xf>
    <xf numFmtId="0" fontId="32" fillId="0" borderId="0" xfId="13" applyFont="1"/>
    <xf numFmtId="0" fontId="36" fillId="0" borderId="3" xfId="13" applyFont="1" applyBorder="1" applyAlignment="1">
      <alignment horizontal="center" vertical="center"/>
    </xf>
    <xf numFmtId="0" fontId="36" fillId="0" borderId="0" xfId="13" applyFont="1" applyBorder="1" applyAlignment="1">
      <alignment horizontal="center" vertical="center"/>
    </xf>
    <xf numFmtId="0" fontId="36" fillId="0" borderId="4" xfId="13" applyFont="1" applyBorder="1" applyAlignment="1">
      <alignment horizontal="center" vertical="center"/>
    </xf>
    <xf numFmtId="0" fontId="70" fillId="0" borderId="0" xfId="11" applyFont="1" applyBorder="1" applyAlignment="1">
      <alignment horizontal="right" vertical="center"/>
    </xf>
    <xf numFmtId="0" fontId="54" fillId="8" borderId="28" xfId="11" applyFont="1" applyFill="1" applyBorder="1" applyAlignment="1">
      <alignment horizontal="left" vertical="center" wrapText="1"/>
    </xf>
    <xf numFmtId="0" fontId="24" fillId="8" borderId="29" xfId="9" applyFill="1" applyBorder="1" applyAlignment="1">
      <alignment horizontal="left" vertical="center" wrapText="1"/>
    </xf>
    <xf numFmtId="0" fontId="32" fillId="0" borderId="4" xfId="13" applyFont="1" applyBorder="1"/>
    <xf numFmtId="0" fontId="5" fillId="0" borderId="0" xfId="11" applyFont="1" applyBorder="1" applyAlignment="1">
      <alignment vertical="center"/>
    </xf>
    <xf numFmtId="0" fontId="32" fillId="0" borderId="3" xfId="13" applyFont="1" applyBorder="1" applyAlignment="1">
      <alignment horizontal="left" vertical="top"/>
    </xf>
    <xf numFmtId="0" fontId="32" fillId="0" borderId="0" xfId="13" applyFont="1" applyBorder="1"/>
    <xf numFmtId="0" fontId="36" fillId="0" borderId="0" xfId="13" applyFont="1" applyBorder="1" applyAlignment="1">
      <alignment horizontal="left" vertical="center"/>
    </xf>
    <xf numFmtId="164" fontId="36" fillId="0" borderId="4" xfId="13" applyNumberFormat="1" applyFont="1" applyBorder="1" applyAlignment="1">
      <alignment horizontal="right"/>
    </xf>
    <xf numFmtId="0" fontId="32" fillId="7" borderId="70" xfId="13" applyFont="1" applyFill="1" applyBorder="1" applyAlignment="1">
      <alignment vertical="center"/>
    </xf>
    <xf numFmtId="0" fontId="32" fillId="7" borderId="67" xfId="13" applyFont="1" applyFill="1" applyBorder="1" applyAlignment="1">
      <alignment vertical="center"/>
    </xf>
    <xf numFmtId="0" fontId="32" fillId="3" borderId="11" xfId="13" applyFont="1" applyFill="1" applyBorder="1" applyAlignment="1">
      <alignment horizontal="center" vertical="center" wrapText="1"/>
    </xf>
    <xf numFmtId="0" fontId="32" fillId="0" borderId="29" xfId="13" applyFont="1" applyFill="1" applyBorder="1" applyAlignment="1">
      <alignment horizontal="center" vertical="center" wrapText="1"/>
    </xf>
    <xf numFmtId="0" fontId="32" fillId="0" borderId="11" xfId="13" applyFont="1" applyFill="1" applyBorder="1" applyAlignment="1">
      <alignment horizontal="center" vertical="center" wrapText="1"/>
    </xf>
    <xf numFmtId="0" fontId="32" fillId="0" borderId="58" xfId="13" applyFont="1" applyFill="1" applyBorder="1" applyAlignment="1">
      <alignment horizontal="center" vertical="center" wrapText="1"/>
    </xf>
    <xf numFmtId="0" fontId="32" fillId="7" borderId="20" xfId="13" applyFont="1" applyFill="1" applyBorder="1" applyAlignment="1">
      <alignment vertical="center"/>
    </xf>
    <xf numFmtId="0" fontId="32" fillId="7" borderId="21" xfId="13" applyFont="1" applyFill="1" applyBorder="1" applyAlignment="1">
      <alignment vertical="center"/>
    </xf>
    <xf numFmtId="49" fontId="32" fillId="4" borderId="30" xfId="13" applyNumberFormat="1" applyFont="1" applyFill="1" applyBorder="1" applyAlignment="1">
      <alignment horizontal="center" vertical="center"/>
    </xf>
    <xf numFmtId="49" fontId="32" fillId="4" borderId="33" xfId="13" applyNumberFormat="1" applyFont="1" applyFill="1" applyBorder="1" applyAlignment="1">
      <alignment horizontal="center" vertical="center"/>
    </xf>
    <xf numFmtId="0" fontId="30" fillId="0" borderId="39" xfId="13" applyFont="1" applyFill="1" applyBorder="1" applyAlignment="1">
      <alignment vertical="center"/>
    </xf>
    <xf numFmtId="0" fontId="29" fillId="0" borderId="66" xfId="13" applyFont="1" applyFill="1" applyBorder="1" applyAlignment="1">
      <alignment vertical="center"/>
    </xf>
    <xf numFmtId="0" fontId="29" fillId="0" borderId="29" xfId="13" applyFont="1" applyFill="1" applyBorder="1" applyAlignment="1">
      <alignment vertical="center"/>
    </xf>
    <xf numFmtId="0" fontId="36" fillId="9" borderId="11" xfId="13" applyFont="1" applyFill="1" applyBorder="1" applyAlignment="1">
      <alignment horizontal="center" vertical="center"/>
    </xf>
    <xf numFmtId="0" fontId="36" fillId="9" borderId="28" xfId="13" applyFont="1" applyFill="1" applyBorder="1" applyAlignment="1">
      <alignment horizontal="center" vertical="center"/>
    </xf>
    <xf numFmtId="0" fontId="36" fillId="9" borderId="14" xfId="13" applyFont="1" applyFill="1" applyBorder="1" applyAlignment="1">
      <alignment horizontal="center" vertical="center"/>
    </xf>
    <xf numFmtId="0" fontId="32" fillId="7" borderId="39" xfId="13" applyFont="1" applyFill="1" applyBorder="1" applyAlignment="1">
      <alignment vertical="center"/>
    </xf>
    <xf numFmtId="0" fontId="29" fillId="7" borderId="66" xfId="13" applyFont="1" applyFill="1" applyBorder="1" applyAlignment="1">
      <alignment vertical="center"/>
    </xf>
    <xf numFmtId="0" fontId="29" fillId="7" borderId="29" xfId="13" applyFont="1" applyFill="1" applyBorder="1" applyAlignment="1">
      <alignment vertical="center"/>
    </xf>
    <xf numFmtId="0" fontId="32" fillId="0" borderId="53" xfId="13" applyFont="1" applyFill="1" applyBorder="1" applyAlignment="1">
      <alignment horizontal="center" vertical="center"/>
    </xf>
    <xf numFmtId="0" fontId="32" fillId="0" borderId="43" xfId="13" applyFont="1" applyBorder="1" applyAlignment="1">
      <alignment horizontal="center" vertical="center"/>
    </xf>
    <xf numFmtId="0" fontId="35" fillId="2" borderId="40" xfId="13" applyFont="1" applyFill="1" applyBorder="1" applyAlignment="1">
      <alignment horizontal="center" vertical="center"/>
    </xf>
    <xf numFmtId="0" fontId="32" fillId="0" borderId="38" xfId="13" applyFont="1" applyBorder="1" applyAlignment="1">
      <alignment horizontal="center" vertical="center"/>
    </xf>
    <xf numFmtId="0" fontId="32" fillId="7" borderId="77" xfId="13" applyFont="1" applyFill="1" applyBorder="1" applyAlignment="1">
      <alignment vertical="center"/>
    </xf>
    <xf numFmtId="0" fontId="29" fillId="7" borderId="78" xfId="13" applyFont="1" applyFill="1" applyBorder="1" applyAlignment="1">
      <alignment vertical="center"/>
    </xf>
    <xf numFmtId="0" fontId="29" fillId="7" borderId="79" xfId="13" applyFont="1" applyFill="1" applyBorder="1" applyAlignment="1">
      <alignment vertical="center"/>
    </xf>
    <xf numFmtId="0" fontId="32" fillId="0" borderId="74" xfId="13" applyFont="1" applyFill="1" applyBorder="1" applyAlignment="1">
      <alignment horizontal="center" vertical="center"/>
    </xf>
    <xf numFmtId="0" fontId="32" fillId="0" borderId="45" xfId="13" applyFont="1" applyBorder="1" applyAlignment="1">
      <alignment horizontal="center" vertical="center"/>
    </xf>
    <xf numFmtId="0" fontId="35" fillId="2" borderId="75" xfId="13" applyFont="1" applyFill="1" applyBorder="1" applyAlignment="1">
      <alignment horizontal="center" vertical="center"/>
    </xf>
    <xf numFmtId="0" fontId="32" fillId="0" borderId="73" xfId="13" applyFont="1" applyBorder="1" applyAlignment="1">
      <alignment horizontal="center" vertical="center"/>
    </xf>
    <xf numFmtId="0" fontId="32" fillId="0" borderId="0" xfId="13" applyFont="1" applyAlignment="1">
      <alignment horizontal="center"/>
    </xf>
    <xf numFmtId="0" fontId="71" fillId="0" borderId="0" xfId="1" applyFont="1" applyAlignment="1" applyProtection="1">
      <alignment vertical="center"/>
    </xf>
    <xf numFmtId="0" fontId="5" fillId="0" borderId="0" xfId="14" applyFont="1" applyAlignment="1">
      <alignment vertical="center" wrapText="1"/>
    </xf>
    <xf numFmtId="0" fontId="5" fillId="0" borderId="0" xfId="14" applyFont="1" applyAlignment="1">
      <alignment vertical="center"/>
    </xf>
    <xf numFmtId="0" fontId="72" fillId="0" borderId="5" xfId="14" applyFont="1" applyBorder="1" applyAlignment="1">
      <alignment vertical="center" wrapText="1"/>
    </xf>
    <xf numFmtId="0" fontId="5" fillId="0" borderId="1" xfId="14" applyFont="1" applyBorder="1" applyAlignment="1">
      <alignment vertical="center"/>
    </xf>
    <xf numFmtId="0" fontId="5" fillId="0" borderId="2" xfId="14" applyFont="1" applyBorder="1" applyAlignment="1">
      <alignment vertical="center"/>
    </xf>
    <xf numFmtId="0" fontId="72" fillId="0" borderId="3" xfId="14" applyFont="1" applyBorder="1" applyAlignment="1">
      <alignment vertical="center" wrapText="1"/>
    </xf>
    <xf numFmtId="0" fontId="54" fillId="0" borderId="0" xfId="9" applyFont="1" applyBorder="1" applyAlignment="1">
      <alignment horizontal="center" vertical="center" wrapText="1"/>
    </xf>
    <xf numFmtId="0" fontId="24" fillId="0" borderId="0" xfId="9" applyBorder="1" applyAlignment="1">
      <alignment horizontal="center" vertical="center" wrapText="1"/>
    </xf>
    <xf numFmtId="0" fontId="5" fillId="0" borderId="0" xfId="14" applyFont="1" applyBorder="1" applyAlignment="1">
      <alignment vertical="center"/>
    </xf>
    <xf numFmtId="0" fontId="5" fillId="0" borderId="4" xfId="14" applyFont="1" applyBorder="1" applyAlignment="1">
      <alignment vertical="center"/>
    </xf>
    <xf numFmtId="0" fontId="54" fillId="0" borderId="3" xfId="9" applyFont="1" applyBorder="1" applyAlignment="1">
      <alignment vertical="center"/>
    </xf>
    <xf numFmtId="0" fontId="54" fillId="0" borderId="0" xfId="9" applyFont="1" applyBorder="1" applyAlignment="1">
      <alignment vertical="center"/>
    </xf>
    <xf numFmtId="0" fontId="5" fillId="0" borderId="48" xfId="14" applyFont="1" applyBorder="1" applyAlignment="1">
      <alignment vertical="center" wrapText="1"/>
    </xf>
    <xf numFmtId="0" fontId="5" fillId="0" borderId="49" xfId="14" applyFont="1" applyBorder="1" applyAlignment="1">
      <alignment vertical="center"/>
    </xf>
    <xf numFmtId="0" fontId="70" fillId="0" borderId="0" xfId="14" applyFont="1" applyAlignment="1">
      <alignment vertical="center"/>
    </xf>
    <xf numFmtId="0" fontId="32" fillId="3" borderId="30" xfId="14" applyFont="1" applyFill="1" applyBorder="1" applyAlignment="1">
      <alignment horizontal="centerContinuous" vertical="center" wrapText="1"/>
    </xf>
    <xf numFmtId="0" fontId="32" fillId="3" borderId="21" xfId="14" applyFont="1" applyFill="1" applyBorder="1" applyAlignment="1">
      <alignment horizontal="centerContinuous" vertical="center" wrapText="1"/>
    </xf>
    <xf numFmtId="0" fontId="32" fillId="3" borderId="64" xfId="14" applyFont="1" applyFill="1" applyBorder="1" applyAlignment="1">
      <alignment horizontal="centerContinuous" vertical="center" wrapText="1"/>
    </xf>
    <xf numFmtId="0" fontId="32" fillId="0" borderId="0" xfId="9" applyFont="1" applyAlignment="1">
      <alignment vertical="center"/>
    </xf>
    <xf numFmtId="0" fontId="24" fillId="9" borderId="7" xfId="9" applyFill="1" applyBorder="1" applyAlignment="1">
      <alignment vertical="center"/>
    </xf>
    <xf numFmtId="0" fontId="32" fillId="0" borderId="22" xfId="14" applyFont="1" applyFill="1" applyBorder="1" applyAlignment="1">
      <alignment horizontal="center" vertical="center" wrapText="1"/>
    </xf>
    <xf numFmtId="0" fontId="36" fillId="0" borderId="0" xfId="14" applyFont="1" applyAlignment="1">
      <alignment vertical="center"/>
    </xf>
    <xf numFmtId="0" fontId="36" fillId="0" borderId="0" xfId="14" applyFont="1" applyAlignment="1">
      <alignment vertical="center" wrapText="1"/>
    </xf>
    <xf numFmtId="0" fontId="32" fillId="0" borderId="13" xfId="14" applyFont="1" applyFill="1" applyBorder="1" applyAlignment="1">
      <alignment vertical="center" wrapText="1"/>
    </xf>
    <xf numFmtId="0" fontId="32" fillId="7" borderId="11" xfId="14" applyFont="1" applyFill="1" applyBorder="1" applyAlignment="1">
      <alignment horizontal="center" vertical="center" wrapText="1"/>
    </xf>
    <xf numFmtId="0" fontId="32" fillId="4" borderId="27" xfId="14" applyFont="1" applyFill="1" applyBorder="1" applyAlignment="1">
      <alignment horizontal="center" vertical="center" wrapText="1"/>
    </xf>
    <xf numFmtId="0" fontId="32" fillId="9" borderId="26" xfId="14" applyFont="1" applyFill="1" applyBorder="1" applyAlignment="1">
      <alignment horizontal="center" vertical="center" wrapText="1"/>
    </xf>
    <xf numFmtId="0" fontId="29" fillId="9" borderId="27" xfId="14" applyFont="1" applyFill="1" applyBorder="1" applyAlignment="1">
      <alignment horizontal="center" vertical="center" wrapText="1"/>
    </xf>
    <xf numFmtId="0" fontId="32" fillId="9" borderId="67" xfId="14" applyFont="1" applyFill="1" applyBorder="1" applyAlignment="1">
      <alignment horizontal="center" vertical="center" wrapText="1"/>
    </xf>
    <xf numFmtId="0" fontId="32" fillId="4" borderId="25" xfId="14" applyFont="1" applyFill="1" applyBorder="1" applyAlignment="1">
      <alignment horizontal="center" vertical="center" wrapText="1"/>
    </xf>
    <xf numFmtId="0" fontId="32" fillId="4" borderId="26" xfId="14" applyFont="1" applyFill="1" applyBorder="1" applyAlignment="1">
      <alignment horizontal="center" vertical="center" wrapText="1"/>
    </xf>
    <xf numFmtId="0" fontId="32" fillId="4" borderId="37" xfId="14" applyFont="1" applyFill="1" applyBorder="1" applyAlignment="1">
      <alignment horizontal="center" vertical="center" wrapText="1"/>
    </xf>
    <xf numFmtId="0" fontId="5" fillId="0" borderId="0" xfId="14" applyFont="1" applyAlignment="1">
      <alignment horizontal="justify" vertical="center" wrapText="1"/>
    </xf>
    <xf numFmtId="0" fontId="36" fillId="0" borderId="9" xfId="14" applyFont="1" applyFill="1" applyBorder="1" applyAlignment="1">
      <alignment horizontal="justify" vertical="center" wrapText="1"/>
    </xf>
    <xf numFmtId="0" fontId="32" fillId="0" borderId="31" xfId="14" applyFont="1" applyBorder="1" applyAlignment="1">
      <alignment horizontal="center" vertical="center" wrapText="1"/>
    </xf>
    <xf numFmtId="0" fontId="32" fillId="2" borderId="76" xfId="14" applyFont="1" applyFill="1" applyBorder="1" applyAlignment="1">
      <alignment horizontal="center" vertical="center" wrapText="1"/>
    </xf>
    <xf numFmtId="0" fontId="32" fillId="2" borderId="10" xfId="14" applyFont="1" applyFill="1" applyBorder="1" applyAlignment="1">
      <alignment horizontal="center" vertical="center" wrapText="1"/>
    </xf>
    <xf numFmtId="0" fontId="36" fillId="9" borderId="31" xfId="14" applyFont="1" applyFill="1" applyBorder="1" applyAlignment="1">
      <alignment horizontal="center" vertical="center" wrapText="1"/>
    </xf>
    <xf numFmtId="0" fontId="73" fillId="9" borderId="31" xfId="14" applyFont="1" applyFill="1" applyBorder="1" applyAlignment="1">
      <alignment horizontal="center" vertical="center" wrapText="1"/>
    </xf>
    <xf numFmtId="0" fontId="36" fillId="9" borderId="32" xfId="14" applyFont="1" applyFill="1" applyBorder="1" applyAlignment="1">
      <alignment horizontal="center" vertical="center" wrapText="1"/>
    </xf>
    <xf numFmtId="0" fontId="32" fillId="2" borderId="10" xfId="14" applyFont="1" applyFill="1" applyBorder="1" applyAlignment="1">
      <alignment horizontal="justify" vertical="center" wrapText="1"/>
    </xf>
    <xf numFmtId="0" fontId="5" fillId="2" borderId="10" xfId="14" applyFont="1" applyFill="1" applyBorder="1" applyAlignment="1">
      <alignment horizontal="justify" vertical="center" wrapText="1"/>
    </xf>
    <xf numFmtId="0" fontId="5" fillId="2" borderId="19" xfId="14" applyFont="1" applyFill="1" applyBorder="1" applyAlignment="1">
      <alignment horizontal="justify" vertical="center" wrapText="1"/>
    </xf>
    <xf numFmtId="0" fontId="36" fillId="0" borderId="42" xfId="14" applyFont="1" applyFill="1" applyBorder="1" applyAlignment="1">
      <alignment horizontal="justify" vertical="center" wrapText="1"/>
    </xf>
    <xf numFmtId="0" fontId="32" fillId="2" borderId="40" xfId="14" applyFont="1" applyFill="1" applyBorder="1" applyAlignment="1">
      <alignment horizontal="center" vertical="center" wrapText="1"/>
    </xf>
    <xf numFmtId="0" fontId="32" fillId="2" borderId="0" xfId="14" applyFont="1" applyFill="1" applyBorder="1" applyAlignment="1">
      <alignment horizontal="center" vertical="center" wrapText="1"/>
    </xf>
    <xf numFmtId="0" fontId="36" fillId="9" borderId="43" xfId="14" applyFont="1" applyFill="1" applyBorder="1" applyAlignment="1">
      <alignment horizontal="justify" vertical="center" wrapText="1"/>
    </xf>
    <xf numFmtId="0" fontId="73" fillId="9" borderId="43" xfId="14" applyFont="1" applyFill="1" applyBorder="1" applyAlignment="1">
      <alignment horizontal="center" vertical="center" wrapText="1"/>
    </xf>
    <xf numFmtId="0" fontId="36" fillId="9" borderId="38" xfId="14" applyFont="1" applyFill="1" applyBorder="1" applyAlignment="1">
      <alignment horizontal="justify" vertical="center" wrapText="1"/>
    </xf>
    <xf numFmtId="0" fontId="32" fillId="2" borderId="0" xfId="14" applyFont="1" applyFill="1" applyBorder="1" applyAlignment="1">
      <alignment horizontal="justify" vertical="center" wrapText="1"/>
    </xf>
    <xf numFmtId="0" fontId="5" fillId="2" borderId="0" xfId="14" applyFont="1" applyFill="1" applyBorder="1" applyAlignment="1">
      <alignment horizontal="justify" vertical="center" wrapText="1"/>
    </xf>
    <xf numFmtId="0" fontId="5" fillId="2" borderId="4" xfId="14" applyFont="1" applyFill="1" applyBorder="1" applyAlignment="1">
      <alignment horizontal="justify" vertical="center" wrapText="1"/>
    </xf>
    <xf numFmtId="0" fontId="74" fillId="7" borderId="42" xfId="14" applyFont="1" applyFill="1" applyBorder="1" applyAlignment="1">
      <alignment horizontal="justify" vertical="center" wrapText="1"/>
    </xf>
    <xf numFmtId="0" fontId="36" fillId="9" borderId="38" xfId="14" applyFont="1" applyFill="1" applyBorder="1" applyAlignment="1">
      <alignment horizontal="center" vertical="center" wrapText="1"/>
    </xf>
    <xf numFmtId="0" fontId="5" fillId="0" borderId="0" xfId="14" applyFont="1" applyAlignment="1">
      <alignment horizontal="justify" vertical="center"/>
    </xf>
    <xf numFmtId="0" fontId="32" fillId="7" borderId="42" xfId="14" applyFont="1" applyFill="1" applyBorder="1" applyAlignment="1">
      <alignment horizontal="justify" vertical="center" wrapText="1"/>
    </xf>
    <xf numFmtId="0" fontId="32" fillId="0" borderId="27" xfId="14" applyFont="1" applyBorder="1" applyAlignment="1">
      <alignment horizontal="center" vertical="center"/>
    </xf>
    <xf numFmtId="0" fontId="32" fillId="2" borderId="40" xfId="14" applyFont="1" applyFill="1" applyBorder="1" applyAlignment="1">
      <alignment horizontal="center" vertical="center"/>
    </xf>
    <xf numFmtId="0" fontId="32" fillId="2" borderId="0" xfId="14" applyFont="1" applyFill="1" applyBorder="1" applyAlignment="1">
      <alignment horizontal="center" vertical="center"/>
    </xf>
    <xf numFmtId="0" fontId="36" fillId="9" borderId="43" xfId="14" applyFont="1" applyFill="1" applyBorder="1" applyAlignment="1">
      <alignment horizontal="center" vertical="center"/>
    </xf>
    <xf numFmtId="0" fontId="73" fillId="9" borderId="43" xfId="14" applyFont="1" applyFill="1" applyBorder="1" applyAlignment="1">
      <alignment horizontal="center" vertical="center"/>
    </xf>
    <xf numFmtId="0" fontId="36" fillId="9" borderId="38" xfId="14" applyFont="1" applyFill="1" applyBorder="1" applyAlignment="1">
      <alignment horizontal="center" vertical="center"/>
    </xf>
    <xf numFmtId="0" fontId="32" fillId="2" borderId="0" xfId="14" applyFont="1" applyFill="1" applyBorder="1" applyAlignment="1">
      <alignment horizontal="justify" vertical="center"/>
    </xf>
    <xf numFmtId="0" fontId="5" fillId="2" borderId="0" xfId="14" applyFont="1" applyFill="1" applyBorder="1" applyAlignment="1">
      <alignment horizontal="justify" vertical="center"/>
    </xf>
    <xf numFmtId="0" fontId="5" fillId="2" borderId="4" xfId="14" applyFont="1" applyFill="1" applyBorder="1" applyAlignment="1">
      <alignment horizontal="justify" vertical="center"/>
    </xf>
    <xf numFmtId="0" fontId="32" fillId="0" borderId="43" xfId="14" applyFont="1" applyBorder="1" applyAlignment="1">
      <alignment horizontal="center" vertical="center"/>
    </xf>
    <xf numFmtId="0" fontId="32" fillId="7" borderId="44" xfId="14" applyFont="1" applyFill="1" applyBorder="1" applyAlignment="1">
      <alignment horizontal="justify" vertical="center" wrapText="1"/>
    </xf>
    <xf numFmtId="0" fontId="32" fillId="0" borderId="45" xfId="14" applyFont="1" applyBorder="1" applyAlignment="1">
      <alignment horizontal="center" vertical="center"/>
    </xf>
    <xf numFmtId="0" fontId="32" fillId="2" borderId="75" xfId="14" applyFont="1" applyFill="1" applyBorder="1" applyAlignment="1">
      <alignment horizontal="center" vertical="center"/>
    </xf>
    <xf numFmtId="0" fontId="32" fillId="2" borderId="49" xfId="14" applyFont="1" applyFill="1" applyBorder="1" applyAlignment="1">
      <alignment horizontal="center" vertical="center"/>
    </xf>
    <xf numFmtId="0" fontId="36" fillId="9" borderId="45" xfId="14" applyFont="1" applyFill="1" applyBorder="1" applyAlignment="1">
      <alignment horizontal="center" vertical="center"/>
    </xf>
    <xf numFmtId="0" fontId="73" fillId="9" borderId="45" xfId="14" applyFont="1" applyFill="1" applyBorder="1" applyAlignment="1">
      <alignment horizontal="center" vertical="center"/>
    </xf>
    <xf numFmtId="0" fontId="32" fillId="2" borderId="49" xfId="14" applyFont="1" applyFill="1" applyBorder="1" applyAlignment="1">
      <alignment horizontal="justify" vertical="center"/>
    </xf>
    <xf numFmtId="0" fontId="5" fillId="2" borderId="49" xfId="14" applyFont="1" applyFill="1" applyBorder="1" applyAlignment="1">
      <alignment horizontal="justify" vertical="center"/>
    </xf>
    <xf numFmtId="0" fontId="5" fillId="2" borderId="50" xfId="14" applyFont="1" applyFill="1" applyBorder="1" applyAlignment="1">
      <alignment horizontal="justify" vertical="center"/>
    </xf>
    <xf numFmtId="0" fontId="74" fillId="7" borderId="6" xfId="14" applyFont="1" applyFill="1" applyBorder="1" applyAlignment="1">
      <alignment horizontal="justify" vertical="center" wrapText="1"/>
    </xf>
    <xf numFmtId="0" fontId="32" fillId="2" borderId="47" xfId="14" applyFont="1" applyFill="1" applyBorder="1" applyAlignment="1">
      <alignment horizontal="center" vertical="center"/>
    </xf>
    <xf numFmtId="0" fontId="32" fillId="2" borderId="1" xfId="14" applyFont="1" applyFill="1" applyBorder="1" applyAlignment="1">
      <alignment horizontal="center" vertical="center"/>
    </xf>
    <xf numFmtId="0" fontId="34" fillId="2" borderId="69" xfId="14" applyFont="1" applyFill="1" applyBorder="1" applyAlignment="1">
      <alignment horizontal="center" vertical="center"/>
    </xf>
    <xf numFmtId="0" fontId="36" fillId="9" borderId="7" xfId="14" applyFont="1" applyFill="1" applyBorder="1" applyAlignment="1">
      <alignment horizontal="justify" vertical="center"/>
    </xf>
    <xf numFmtId="0" fontId="73" fillId="9" borderId="7" xfId="14" applyFont="1" applyFill="1" applyBorder="1" applyAlignment="1">
      <alignment horizontal="center" vertical="center"/>
    </xf>
    <xf numFmtId="0" fontId="36" fillId="9" borderId="8" xfId="14" applyFont="1" applyFill="1" applyBorder="1" applyAlignment="1">
      <alignment horizontal="center" vertical="center" wrapText="1"/>
    </xf>
    <xf numFmtId="0" fontId="32" fillId="2" borderId="1" xfId="14" applyFont="1" applyFill="1" applyBorder="1" applyAlignment="1">
      <alignment horizontal="justify" vertical="center" wrapText="1"/>
    </xf>
    <xf numFmtId="0" fontId="5" fillId="2" borderId="1" xfId="14" applyFont="1" applyFill="1" applyBorder="1" applyAlignment="1">
      <alignment horizontal="justify" vertical="center"/>
    </xf>
    <xf numFmtId="0" fontId="5" fillId="2" borderId="2" xfId="14" applyFont="1" applyFill="1" applyBorder="1" applyAlignment="1">
      <alignment horizontal="justify" vertical="center"/>
    </xf>
    <xf numFmtId="0" fontId="32" fillId="2" borderId="53" xfId="14" applyFont="1" applyFill="1" applyBorder="1" applyAlignment="1">
      <alignment horizontal="center" vertical="center"/>
    </xf>
    <xf numFmtId="0" fontId="32" fillId="3" borderId="65" xfId="14" applyFont="1" applyFill="1" applyBorder="1" applyAlignment="1">
      <alignment horizontal="center" vertical="center"/>
    </xf>
    <xf numFmtId="0" fontId="32" fillId="3" borderId="27" xfId="14" applyFont="1" applyFill="1" applyBorder="1" applyAlignment="1">
      <alignment horizontal="center" vertical="center"/>
    </xf>
    <xf numFmtId="0" fontId="32" fillId="3" borderId="26" xfId="14" applyFont="1" applyFill="1" applyBorder="1" applyAlignment="1">
      <alignment horizontal="center" vertical="center"/>
    </xf>
    <xf numFmtId="0" fontId="32" fillId="2" borderId="74" xfId="14" applyFont="1" applyFill="1" applyBorder="1" applyAlignment="1">
      <alignment horizontal="center" vertical="center"/>
    </xf>
    <xf numFmtId="0" fontId="32" fillId="3" borderId="74" xfId="14" applyFont="1" applyFill="1" applyBorder="1" applyAlignment="1">
      <alignment horizontal="center" vertical="center"/>
    </xf>
    <xf numFmtId="0" fontId="32" fillId="3" borderId="45" xfId="14" applyFont="1" applyFill="1" applyBorder="1" applyAlignment="1">
      <alignment horizontal="center" vertical="center"/>
    </xf>
    <xf numFmtId="0" fontId="32" fillId="3" borderId="75" xfId="14" applyFont="1" applyFill="1" applyBorder="1" applyAlignment="1">
      <alignment horizontal="center" vertical="center"/>
    </xf>
    <xf numFmtId="0" fontId="36" fillId="9" borderId="73" xfId="14" applyFont="1" applyFill="1" applyBorder="1" applyAlignment="1">
      <alignment horizontal="center" vertical="center"/>
    </xf>
    <xf numFmtId="0" fontId="36" fillId="0" borderId="48" xfId="14" applyFont="1" applyBorder="1" applyAlignment="1">
      <alignment horizontal="justify" vertical="center" wrapText="1"/>
    </xf>
    <xf numFmtId="0" fontId="32" fillId="0" borderId="45" xfId="14" applyFont="1" applyBorder="1" applyAlignment="1">
      <alignment horizontal="center" vertical="center" wrapText="1"/>
    </xf>
    <xf numFmtId="0" fontId="32" fillId="2" borderId="75" xfId="14" applyFont="1" applyFill="1" applyBorder="1" applyAlignment="1">
      <alignment horizontal="justify" vertical="center"/>
    </xf>
    <xf numFmtId="0" fontId="75" fillId="2" borderId="74" xfId="14" applyFont="1" applyFill="1" applyBorder="1" applyAlignment="1">
      <alignment horizontal="justify" vertical="center"/>
    </xf>
    <xf numFmtId="0" fontId="32" fillId="0" borderId="73" xfId="14" applyFont="1" applyFill="1" applyBorder="1" applyAlignment="1">
      <alignment horizontal="center" vertical="center" wrapText="1"/>
    </xf>
    <xf numFmtId="0" fontId="32" fillId="0" borderId="74" xfId="14" applyFont="1" applyBorder="1" applyAlignment="1">
      <alignment horizontal="center" vertical="center" wrapText="1"/>
    </xf>
    <xf numFmtId="0" fontId="32" fillId="0" borderId="75" xfId="14" applyFont="1" applyBorder="1" applyAlignment="1">
      <alignment horizontal="center" vertical="center"/>
    </xf>
    <xf numFmtId="0" fontId="32" fillId="0" borderId="73" xfId="14" applyFont="1" applyBorder="1" applyAlignment="1">
      <alignment horizontal="center" vertical="center"/>
    </xf>
    <xf numFmtId="0" fontId="76" fillId="0" borderId="0" xfId="1" applyFont="1" applyAlignment="1" applyProtection="1">
      <alignment vertical="center"/>
    </xf>
    <xf numFmtId="0" fontId="5" fillId="0" borderId="0" xfId="15" applyFont="1" applyAlignment="1">
      <alignment vertical="center" wrapText="1"/>
    </xf>
    <xf numFmtId="0" fontId="5" fillId="0" borderId="0" xfId="15" applyFont="1" applyAlignment="1">
      <alignment vertical="center"/>
    </xf>
    <xf numFmtId="0" fontId="55" fillId="0" borderId="0" xfId="15" applyFont="1" applyAlignment="1">
      <alignment vertical="center"/>
    </xf>
    <xf numFmtId="0" fontId="54" fillId="0" borderId="5" xfId="15" applyFont="1" applyBorder="1" applyAlignment="1">
      <alignment vertical="center" wrapText="1"/>
    </xf>
    <xf numFmtId="0" fontId="54" fillId="0" borderId="1" xfId="15" applyFont="1" applyBorder="1" applyAlignment="1">
      <alignment horizontal="centerContinuous" vertical="center" wrapText="1"/>
    </xf>
    <xf numFmtId="0" fontId="54" fillId="0" borderId="2" xfId="15" applyFont="1" applyBorder="1" applyAlignment="1">
      <alignment horizontal="centerContinuous" vertical="center" wrapText="1"/>
    </xf>
    <xf numFmtId="0" fontId="54" fillId="0" borderId="3" xfId="15" applyFont="1" applyBorder="1" applyAlignment="1">
      <alignment vertical="center" wrapText="1"/>
    </xf>
    <xf numFmtId="0" fontId="54" fillId="0" borderId="0" xfId="15" applyFont="1" applyBorder="1" applyAlignment="1">
      <alignment horizontal="centerContinuous" vertical="center" wrapText="1"/>
    </xf>
    <xf numFmtId="0" fontId="54" fillId="0" borderId="4" xfId="15" applyFont="1" applyBorder="1" applyAlignment="1">
      <alignment horizontal="centerContinuous" vertical="center" wrapText="1"/>
    </xf>
    <xf numFmtId="0" fontId="24" fillId="0" borderId="0" xfId="9" applyAlignment="1">
      <alignment horizontal="center" vertical="center" wrapText="1"/>
    </xf>
    <xf numFmtId="0" fontId="29" fillId="0" borderId="4" xfId="11" applyFont="1" applyBorder="1" applyAlignment="1">
      <alignment horizontal="centerContinuous" vertical="center"/>
    </xf>
    <xf numFmtId="0" fontId="39" fillId="0" borderId="0" xfId="15" applyFont="1" applyBorder="1" applyAlignment="1">
      <alignment horizontal="centerContinuous" vertical="center" wrapText="1"/>
    </xf>
    <xf numFmtId="0" fontId="29" fillId="0" borderId="4" xfId="11" applyFont="1" applyBorder="1" applyAlignment="1">
      <alignment vertical="center"/>
    </xf>
    <xf numFmtId="0" fontId="5" fillId="0" borderId="48" xfId="15" applyFont="1" applyBorder="1" applyAlignment="1">
      <alignment vertical="center" wrapText="1"/>
    </xf>
    <xf numFmtId="0" fontId="5" fillId="0" borderId="49" xfId="15" applyFont="1" applyBorder="1" applyAlignment="1">
      <alignment vertical="center" wrapText="1"/>
    </xf>
    <xf numFmtId="0" fontId="5" fillId="0" borderId="49" xfId="15" applyFont="1" applyBorder="1" applyAlignment="1">
      <alignment vertical="center"/>
    </xf>
    <xf numFmtId="0" fontId="29" fillId="0" borderId="49" xfId="11" applyFont="1" applyBorder="1" applyAlignment="1">
      <alignment vertical="center"/>
    </xf>
    <xf numFmtId="0" fontId="32" fillId="0" borderId="0" xfId="15" applyFont="1" applyAlignment="1">
      <alignment vertical="center"/>
    </xf>
    <xf numFmtId="0" fontId="32" fillId="0" borderId="0" xfId="15" applyFont="1" applyAlignment="1">
      <alignment vertical="center" wrapText="1"/>
    </xf>
    <xf numFmtId="0" fontId="32" fillId="7" borderId="27" xfId="15" applyFont="1" applyFill="1" applyBorder="1" applyAlignment="1">
      <alignment horizontal="center" vertical="center" wrapText="1"/>
    </xf>
    <xf numFmtId="0" fontId="32" fillId="7" borderId="15" xfId="15" applyFont="1" applyFill="1" applyBorder="1" applyAlignment="1">
      <alignment horizontal="center" vertical="center" wrapText="1"/>
    </xf>
    <xf numFmtId="0" fontId="32" fillId="7" borderId="14" xfId="15" applyFont="1" applyFill="1" applyBorder="1" applyAlignment="1">
      <alignment horizontal="center" vertical="center" wrapText="1"/>
    </xf>
    <xf numFmtId="0" fontId="32" fillId="4" borderId="11" xfId="15" applyFont="1" applyFill="1" applyBorder="1" applyAlignment="1">
      <alignment horizontal="center" vertical="center"/>
    </xf>
    <xf numFmtId="0" fontId="32" fillId="4" borderId="28" xfId="15" applyFont="1" applyFill="1" applyBorder="1" applyAlignment="1">
      <alignment horizontal="center" vertical="center"/>
    </xf>
    <xf numFmtId="0" fontId="32" fillId="4" borderId="15" xfId="15" applyFont="1" applyFill="1" applyBorder="1" applyAlignment="1">
      <alignment horizontal="center" vertical="center"/>
    </xf>
    <xf numFmtId="0" fontId="32" fillId="4" borderId="14" xfId="15" applyFont="1" applyFill="1" applyBorder="1" applyAlignment="1">
      <alignment horizontal="center" vertical="center"/>
    </xf>
    <xf numFmtId="0" fontId="32" fillId="2" borderId="80" xfId="15" applyFont="1" applyFill="1" applyBorder="1" applyAlignment="1">
      <alignment vertical="center" wrapText="1"/>
    </xf>
    <xf numFmtId="0" fontId="32" fillId="0" borderId="81" xfId="15" applyFont="1" applyBorder="1" applyAlignment="1">
      <alignment horizontal="center" vertical="center"/>
    </xf>
    <xf numFmtId="0" fontId="36" fillId="9" borderId="80" xfId="15" applyFont="1" applyFill="1" applyBorder="1" applyAlignment="1">
      <alignment horizontal="center" vertical="center" wrapText="1"/>
    </xf>
    <xf numFmtId="0" fontId="32" fillId="2" borderId="39" xfId="15" applyFont="1" applyFill="1" applyBorder="1" applyAlignment="1">
      <alignment vertical="center"/>
    </xf>
    <xf numFmtId="0" fontId="32" fillId="2" borderId="58" xfId="15" applyFont="1" applyFill="1" applyBorder="1" applyAlignment="1">
      <alignment horizontal="center" vertical="center"/>
    </xf>
    <xf numFmtId="0" fontId="32" fillId="2" borderId="82" xfId="15" applyFont="1" applyFill="1" applyBorder="1" applyAlignment="1">
      <alignment vertical="center" wrapText="1"/>
    </xf>
    <xf numFmtId="0" fontId="32" fillId="0" borderId="83" xfId="15" applyFont="1" applyBorder="1" applyAlignment="1">
      <alignment horizontal="center" vertical="center"/>
    </xf>
    <xf numFmtId="0" fontId="36" fillId="9" borderId="82" xfId="15" applyFont="1" applyFill="1" applyBorder="1" applyAlignment="1">
      <alignment horizontal="center" vertical="center" wrapText="1"/>
    </xf>
    <xf numFmtId="0" fontId="32" fillId="0" borderId="42" xfId="15" applyFont="1" applyFill="1" applyBorder="1" applyAlignment="1">
      <alignment vertical="center" wrapText="1"/>
    </xf>
    <xf numFmtId="0" fontId="32" fillId="0" borderId="38" xfId="15" applyFont="1" applyFill="1" applyBorder="1" applyAlignment="1">
      <alignment horizontal="center" vertical="center"/>
    </xf>
    <xf numFmtId="0" fontId="32" fillId="2" borderId="84" xfId="15" applyFont="1" applyFill="1" applyBorder="1" applyAlignment="1">
      <alignment vertical="center" wrapText="1"/>
    </xf>
    <xf numFmtId="0" fontId="32" fillId="0" borderId="85" xfId="15" applyFont="1" applyBorder="1" applyAlignment="1">
      <alignment horizontal="center" vertical="center"/>
    </xf>
    <xf numFmtId="0" fontId="36" fillId="9" borderId="84" xfId="15" applyFont="1" applyFill="1" applyBorder="1" applyAlignment="1">
      <alignment horizontal="center" vertical="center" wrapText="1"/>
    </xf>
    <xf numFmtId="0" fontId="32" fillId="2" borderId="70" xfId="15" applyFont="1" applyFill="1" applyBorder="1" applyAlignment="1">
      <alignment vertical="center" wrapText="1"/>
    </xf>
    <xf numFmtId="0" fontId="32" fillId="2" borderId="60" xfId="15" applyFont="1" applyFill="1" applyBorder="1" applyAlignment="1">
      <alignment horizontal="center" vertical="center"/>
    </xf>
    <xf numFmtId="0" fontId="32" fillId="2" borderId="86" xfId="15" applyFont="1" applyFill="1" applyBorder="1" applyAlignment="1">
      <alignment vertical="center" wrapText="1"/>
    </xf>
    <xf numFmtId="0" fontId="32" fillId="2" borderId="20" xfId="15" applyFont="1" applyFill="1" applyBorder="1" applyAlignment="1">
      <alignment vertical="center"/>
    </xf>
    <xf numFmtId="0" fontId="32" fillId="2" borderId="72" xfId="15" applyFont="1" applyFill="1" applyBorder="1" applyAlignment="1">
      <alignment horizontal="center" vertical="center"/>
    </xf>
    <xf numFmtId="0" fontId="32" fillId="0" borderId="87" xfId="15" applyFont="1" applyFill="1" applyBorder="1" applyAlignment="1">
      <alignment vertical="center" wrapText="1"/>
    </xf>
    <xf numFmtId="0" fontId="32" fillId="0" borderId="88" xfId="15" applyFont="1" applyFill="1" applyBorder="1" applyAlignment="1">
      <alignment horizontal="center" vertical="center"/>
    </xf>
    <xf numFmtId="0" fontId="32" fillId="0" borderId="89" xfId="15" applyFont="1" applyFill="1" applyBorder="1" applyAlignment="1">
      <alignment vertical="center" wrapText="1"/>
    </xf>
    <xf numFmtId="0" fontId="32" fillId="0" borderId="90" xfId="15" applyFont="1" applyFill="1" applyBorder="1" applyAlignment="1">
      <alignment horizontal="center" vertical="center"/>
    </xf>
    <xf numFmtId="0" fontId="32" fillId="0" borderId="91" xfId="15" applyFont="1" applyFill="1" applyBorder="1" applyAlignment="1">
      <alignment vertical="center" wrapText="1"/>
    </xf>
    <xf numFmtId="0" fontId="32" fillId="0" borderId="92" xfId="15" applyFont="1" applyFill="1" applyBorder="1" applyAlignment="1">
      <alignment horizontal="center" vertical="center"/>
    </xf>
    <xf numFmtId="0" fontId="32" fillId="2" borderId="93" xfId="15" applyFont="1" applyFill="1" applyBorder="1" applyAlignment="1">
      <alignment vertical="center" wrapText="1"/>
    </xf>
    <xf numFmtId="0" fontId="32" fillId="0" borderId="94" xfId="15" applyFont="1" applyBorder="1" applyAlignment="1">
      <alignment horizontal="center" vertical="center"/>
    </xf>
    <xf numFmtId="0" fontId="32" fillId="2" borderId="95" xfId="15" applyFont="1" applyFill="1" applyBorder="1" applyAlignment="1">
      <alignment vertical="center" wrapText="1"/>
    </xf>
    <xf numFmtId="0" fontId="36" fillId="9" borderId="96" xfId="15" applyFont="1" applyFill="1" applyBorder="1" applyAlignment="1">
      <alignment horizontal="center" vertical="center"/>
    </xf>
    <xf numFmtId="0" fontId="32" fillId="2" borderId="3" xfId="15" applyFont="1" applyFill="1" applyBorder="1" applyAlignment="1">
      <alignment vertical="center"/>
    </xf>
    <xf numFmtId="0" fontId="32" fillId="2" borderId="4" xfId="15" applyFont="1" applyFill="1" applyBorder="1" applyAlignment="1">
      <alignment vertical="center"/>
    </xf>
    <xf numFmtId="0" fontId="36" fillId="9" borderId="83" xfId="15" applyFont="1" applyFill="1" applyBorder="1" applyAlignment="1">
      <alignment horizontal="center" vertical="center"/>
    </xf>
    <xf numFmtId="0" fontId="32" fillId="2" borderId="97" xfId="15" applyFont="1" applyFill="1" applyBorder="1" applyAlignment="1">
      <alignment vertical="center"/>
    </xf>
    <xf numFmtId="0" fontId="36" fillId="9" borderId="98" xfId="15" applyFont="1" applyFill="1" applyBorder="1" applyAlignment="1">
      <alignment horizontal="center" vertical="center"/>
    </xf>
    <xf numFmtId="0" fontId="32" fillId="2" borderId="48" xfId="15" applyFont="1" applyFill="1" applyBorder="1" applyAlignment="1">
      <alignment vertical="center"/>
    </xf>
    <xf numFmtId="0" fontId="32" fillId="2" borderId="50" xfId="15" applyFont="1" applyFill="1" applyBorder="1" applyAlignment="1">
      <alignment vertical="center"/>
    </xf>
    <xf numFmtId="0" fontId="76" fillId="0" borderId="0" xfId="1" applyFont="1" applyAlignment="1" applyProtection="1"/>
    <xf numFmtId="0" fontId="5" fillId="0" borderId="0" xfId="16" applyFont="1"/>
    <xf numFmtId="0" fontId="29" fillId="0" borderId="0" xfId="16" applyFont="1" applyAlignment="1">
      <alignment vertical="center"/>
    </xf>
    <xf numFmtId="0" fontId="30" fillId="0" borderId="5" xfId="16" applyFont="1" applyBorder="1" applyAlignment="1">
      <alignment vertical="center"/>
    </xf>
    <xf numFmtId="0" fontId="30" fillId="0" borderId="1" xfId="16" applyFont="1" applyBorder="1" applyAlignment="1">
      <alignment vertical="center" wrapText="1"/>
    </xf>
    <xf numFmtId="0" fontId="30" fillId="0" borderId="2" xfId="16" applyFont="1" applyBorder="1" applyAlignment="1">
      <alignment vertical="center" wrapText="1"/>
    </xf>
    <xf numFmtId="0" fontId="30" fillId="0" borderId="3" xfId="16" applyFont="1" applyBorder="1" applyAlignment="1">
      <alignment vertical="center"/>
    </xf>
    <xf numFmtId="0" fontId="30" fillId="0" borderId="0" xfId="16" applyFont="1" applyBorder="1" applyAlignment="1">
      <alignment vertical="center" wrapText="1"/>
    </xf>
    <xf numFmtId="0" fontId="30" fillId="0" borderId="0" xfId="9" applyFont="1" applyBorder="1" applyAlignment="1">
      <alignment horizontal="center" wrapText="1"/>
    </xf>
    <xf numFmtId="0" fontId="24" fillId="0" borderId="0" xfId="9" applyBorder="1" applyAlignment="1">
      <alignment horizontal="center" wrapText="1"/>
    </xf>
    <xf numFmtId="0" fontId="30" fillId="0" borderId="4" xfId="16" applyFont="1" applyBorder="1" applyAlignment="1">
      <alignment vertical="center" wrapText="1"/>
    </xf>
    <xf numFmtId="0" fontId="29" fillId="0" borderId="3" xfId="16" applyFont="1" applyBorder="1" applyAlignment="1">
      <alignment vertical="center"/>
    </xf>
    <xf numFmtId="0" fontId="24" fillId="0" borderId="0" xfId="9" applyBorder="1"/>
    <xf numFmtId="0" fontId="5" fillId="0" borderId="48" xfId="16" applyFont="1" applyBorder="1"/>
    <xf numFmtId="0" fontId="70" fillId="0" borderId="49" xfId="16" applyFont="1" applyBorder="1" applyAlignment="1">
      <alignment horizontal="center"/>
    </xf>
    <xf numFmtId="0" fontId="5" fillId="0" borderId="0" xfId="16" applyFont="1" applyAlignment="1">
      <alignment wrapText="1"/>
    </xf>
    <xf numFmtId="0" fontId="5" fillId="3" borderId="13" xfId="16" applyFont="1" applyFill="1" applyBorder="1" applyAlignment="1">
      <alignment horizontal="center" vertical="center" wrapText="1"/>
    </xf>
    <xf numFmtId="0" fontId="5" fillId="7" borderId="27" xfId="16" applyFont="1" applyFill="1" applyBorder="1" applyAlignment="1">
      <alignment horizontal="center" vertical="center" wrapText="1"/>
    </xf>
    <xf numFmtId="0" fontId="5" fillId="7" borderId="37" xfId="16" applyFont="1" applyFill="1" applyBorder="1" applyAlignment="1">
      <alignment horizontal="center" vertical="center" wrapText="1"/>
    </xf>
    <xf numFmtId="0" fontId="5" fillId="4" borderId="25" xfId="16" applyFont="1" applyFill="1" applyBorder="1" applyAlignment="1">
      <alignment horizontal="center" vertical="center" wrapText="1"/>
    </xf>
    <xf numFmtId="0" fontId="5" fillId="4" borderId="27" xfId="16" applyFont="1" applyFill="1" applyBorder="1" applyAlignment="1">
      <alignment horizontal="center" vertical="center" wrapText="1"/>
    </xf>
    <xf numFmtId="0" fontId="5" fillId="4" borderId="37" xfId="16" applyFont="1" applyFill="1" applyBorder="1" applyAlignment="1">
      <alignment horizontal="center" vertical="center" wrapText="1"/>
    </xf>
    <xf numFmtId="0" fontId="5" fillId="0" borderId="25" xfId="16" applyFont="1" applyFill="1" applyBorder="1" applyAlignment="1">
      <alignment horizontal="center"/>
    </xf>
    <xf numFmtId="0" fontId="5" fillId="0" borderId="27" xfId="16" applyFont="1" applyBorder="1" applyAlignment="1">
      <alignment horizontal="center"/>
    </xf>
    <xf numFmtId="0" fontId="5" fillId="7" borderId="27" xfId="16" applyFont="1" applyFill="1" applyBorder="1" applyAlignment="1">
      <alignment horizontal="center"/>
    </xf>
    <xf numFmtId="0" fontId="5" fillId="0" borderId="27" xfId="16" applyFont="1" applyFill="1" applyBorder="1" applyAlignment="1">
      <alignment horizontal="center"/>
    </xf>
    <xf numFmtId="2" fontId="77" fillId="7" borderId="27" xfId="16" applyNumberFormat="1" applyFont="1" applyFill="1" applyBorder="1" applyAlignment="1">
      <alignment horizontal="center"/>
    </xf>
    <xf numFmtId="165" fontId="5" fillId="7" borderId="27" xfId="16" applyNumberFormat="1" applyFont="1" applyFill="1" applyBorder="1" applyAlignment="1">
      <alignment horizontal="center"/>
    </xf>
    <xf numFmtId="165" fontId="5" fillId="7" borderId="37" xfId="16" applyNumberFormat="1" applyFont="1" applyFill="1" applyBorder="1" applyAlignment="1">
      <alignment horizontal="center"/>
    </xf>
    <xf numFmtId="0" fontId="5" fillId="0" borderId="16" xfId="16" applyFont="1" applyFill="1" applyBorder="1" applyAlignment="1">
      <alignment horizontal="center"/>
    </xf>
    <xf numFmtId="0" fontId="5" fillId="0" borderId="17" xfId="16" applyFont="1" applyBorder="1" applyAlignment="1">
      <alignment horizontal="center"/>
    </xf>
    <xf numFmtId="0" fontId="5" fillId="7" borderId="17" xfId="16" applyFont="1" applyFill="1" applyBorder="1" applyAlignment="1">
      <alignment horizontal="center"/>
    </xf>
    <xf numFmtId="0" fontId="5" fillId="0" borderId="17" xfId="16" applyFont="1" applyFill="1" applyBorder="1" applyAlignment="1">
      <alignment horizontal="center"/>
    </xf>
    <xf numFmtId="2" fontId="77" fillId="7" borderId="17" xfId="16" applyNumberFormat="1" applyFont="1" applyFill="1" applyBorder="1" applyAlignment="1">
      <alignment horizontal="center"/>
    </xf>
    <xf numFmtId="165" fontId="5" fillId="7" borderId="17" xfId="16" applyNumberFormat="1" applyFont="1" applyFill="1" applyBorder="1" applyAlignment="1">
      <alignment horizontal="center"/>
    </xf>
    <xf numFmtId="165" fontId="5" fillId="7" borderId="18" xfId="16" applyNumberFormat="1" applyFont="1" applyFill="1" applyBorder="1" applyAlignment="1">
      <alignment horizontal="center"/>
    </xf>
    <xf numFmtId="0" fontId="32" fillId="7" borderId="27" xfId="9" applyFont="1" applyFill="1" applyBorder="1" applyAlignment="1">
      <alignment horizontal="center" vertical="center" wrapText="1"/>
    </xf>
    <xf numFmtId="0" fontId="32" fillId="7" borderId="13" xfId="9" applyFont="1" applyFill="1" applyBorder="1" applyAlignment="1">
      <alignment horizontal="center" vertical="center" wrapText="1"/>
    </xf>
    <xf numFmtId="0" fontId="32" fillId="7" borderId="37" xfId="9" applyFont="1" applyFill="1" applyBorder="1" applyAlignment="1">
      <alignment horizontal="center" vertical="center" wrapText="1"/>
    </xf>
    <xf numFmtId="0" fontId="32" fillId="7" borderId="33" xfId="9" applyFont="1" applyFill="1" applyBorder="1" applyAlignment="1">
      <alignment horizontal="center" vertical="center" wrapText="1"/>
    </xf>
    <xf numFmtId="0" fontId="32" fillId="7" borderId="38" xfId="9" applyFont="1" applyFill="1" applyBorder="1" applyAlignment="1">
      <alignment horizontal="center" vertical="center" wrapText="1"/>
    </xf>
    <xf numFmtId="9" fontId="36" fillId="0" borderId="39" xfId="11" applyNumberFormat="1" applyFont="1" applyFill="1" applyBorder="1" applyAlignment="1">
      <alignment horizontal="left" vertical="center" wrapText="1"/>
    </xf>
    <xf numFmtId="9" fontId="36" fillId="0" borderId="66" xfId="11" applyNumberFormat="1" applyFont="1" applyFill="1" applyBorder="1" applyAlignment="1">
      <alignment horizontal="left" vertical="center" wrapText="1"/>
    </xf>
    <xf numFmtId="9" fontId="36" fillId="0" borderId="21" xfId="11" applyNumberFormat="1" applyFont="1" applyFill="1" applyBorder="1" applyAlignment="1">
      <alignment horizontal="left" vertical="center" wrapText="1"/>
    </xf>
    <xf numFmtId="9" fontId="36" fillId="0" borderId="58" xfId="11" applyNumberFormat="1" applyFont="1" applyFill="1" applyBorder="1" applyAlignment="1">
      <alignment horizontal="left" vertical="center" wrapText="1"/>
    </xf>
    <xf numFmtId="0" fontId="29" fillId="0" borderId="0" xfId="9" applyNumberFormat="1" applyFont="1" applyBorder="1" applyAlignment="1">
      <alignment horizontal="left" vertical="center" wrapText="1"/>
    </xf>
    <xf numFmtId="0" fontId="32" fillId="7" borderId="27" xfId="11" applyFont="1" applyFill="1" applyBorder="1" applyAlignment="1">
      <alignment horizontal="center" vertical="center" wrapText="1"/>
    </xf>
    <xf numFmtId="0" fontId="32" fillId="7" borderId="43" xfId="11" applyFont="1" applyFill="1" applyBorder="1" applyAlignment="1">
      <alignment horizontal="center" vertical="center" wrapText="1"/>
    </xf>
    <xf numFmtId="0" fontId="32" fillId="7" borderId="13" xfId="11" applyFont="1" applyFill="1" applyBorder="1" applyAlignment="1">
      <alignment horizontal="center" vertical="center" wrapText="1"/>
    </xf>
    <xf numFmtId="0" fontId="32" fillId="7" borderId="39" xfId="9" applyFont="1" applyFill="1" applyBorder="1" applyAlignment="1">
      <alignment horizontal="center" vertical="center" wrapText="1"/>
    </xf>
    <xf numFmtId="0" fontId="32" fillId="7" borderId="66" xfId="9" applyFont="1" applyFill="1" applyBorder="1" applyAlignment="1">
      <alignment horizontal="center" vertical="center" wrapText="1"/>
    </xf>
    <xf numFmtId="0" fontId="32" fillId="7" borderId="28" xfId="9" applyFont="1" applyFill="1" applyBorder="1" applyAlignment="1">
      <alignment horizontal="center" vertical="center" wrapText="1"/>
    </xf>
    <xf numFmtId="0" fontId="32" fillId="7" borderId="29" xfId="9" applyFont="1" applyFill="1" applyBorder="1" applyAlignment="1">
      <alignment horizontal="center" vertical="center" wrapText="1"/>
    </xf>
    <xf numFmtId="0" fontId="32" fillId="7" borderId="58" xfId="9" applyFont="1" applyFill="1" applyBorder="1" applyAlignment="1">
      <alignment horizontal="center" vertical="center" wrapText="1"/>
    </xf>
    <xf numFmtId="0" fontId="32" fillId="7" borderId="42" xfId="9" applyFont="1" applyFill="1" applyBorder="1" applyAlignment="1">
      <alignment horizontal="center" vertical="center" wrapText="1"/>
    </xf>
    <xf numFmtId="0" fontId="32" fillId="7" borderId="40" xfId="9" applyFont="1" applyFill="1" applyBorder="1" applyAlignment="1">
      <alignment horizontal="center" vertical="center" wrapText="1"/>
    </xf>
    <xf numFmtId="0" fontId="32" fillId="7" borderId="43" xfId="9" applyFont="1" applyFill="1" applyBorder="1" applyAlignment="1">
      <alignment horizontal="center" vertical="center" wrapText="1"/>
    </xf>
    <xf numFmtId="0" fontId="32" fillId="7" borderId="70" xfId="9" applyFont="1" applyFill="1" applyBorder="1" applyAlignment="1">
      <alignment horizontal="center" vertical="center" wrapText="1"/>
    </xf>
    <xf numFmtId="0" fontId="32" fillId="7" borderId="3" xfId="9" applyFont="1" applyFill="1" applyBorder="1" applyAlignment="1">
      <alignment horizontal="center" vertical="center" wrapText="1"/>
    </xf>
    <xf numFmtId="0" fontId="32" fillId="7" borderId="26" xfId="9" applyFont="1" applyFill="1" applyBorder="1" applyAlignment="1">
      <alignment horizontal="center" vertical="center" wrapText="1"/>
    </xf>
    <xf numFmtId="0" fontId="32" fillId="3" borderId="35" xfId="9" applyFont="1" applyFill="1" applyBorder="1" applyAlignment="1">
      <alignment horizontal="center" vertical="center" wrapText="1"/>
    </xf>
    <xf numFmtId="0" fontId="32" fillId="3" borderId="69" xfId="9" applyFont="1" applyFill="1" applyBorder="1" applyAlignment="1">
      <alignment horizontal="center" vertical="center" wrapText="1"/>
    </xf>
    <xf numFmtId="0" fontId="32" fillId="3" borderId="54" xfId="9" applyFont="1" applyFill="1" applyBorder="1" applyAlignment="1">
      <alignment horizontal="center" vertical="center" wrapText="1"/>
    </xf>
    <xf numFmtId="0" fontId="32" fillId="3" borderId="55" xfId="11" applyFont="1" applyFill="1" applyBorder="1" applyAlignment="1">
      <alignment horizontal="center" vertical="center" wrapText="1"/>
    </xf>
    <xf numFmtId="0" fontId="32" fillId="3" borderId="59" xfId="11" applyFont="1" applyFill="1" applyBorder="1" applyAlignment="1">
      <alignment horizontal="center" vertical="center" wrapText="1"/>
    </xf>
    <xf numFmtId="0" fontId="32" fillId="3" borderId="61" xfId="11" applyFont="1" applyFill="1" applyBorder="1" applyAlignment="1">
      <alignment horizontal="center" vertical="center" wrapText="1"/>
    </xf>
    <xf numFmtId="0" fontId="32" fillId="3" borderId="35" xfId="11" applyFont="1" applyFill="1" applyBorder="1" applyAlignment="1">
      <alignment horizontal="center" vertical="center" wrapText="1"/>
    </xf>
    <xf numFmtId="0" fontId="32" fillId="3" borderId="69" xfId="11" applyFont="1" applyFill="1" applyBorder="1" applyAlignment="1">
      <alignment horizontal="center" vertical="center" wrapText="1"/>
    </xf>
    <xf numFmtId="0" fontId="32" fillId="3" borderId="54" xfId="11" applyFont="1" applyFill="1" applyBorder="1" applyAlignment="1">
      <alignment horizontal="center" vertical="center" wrapText="1"/>
    </xf>
    <xf numFmtId="9" fontId="32" fillId="3" borderId="36" xfId="11" applyNumberFormat="1" applyFont="1" applyFill="1" applyBorder="1" applyAlignment="1">
      <alignment horizontal="center" vertical="center" wrapText="1"/>
    </xf>
    <xf numFmtId="9" fontId="32" fillId="3" borderId="29" xfId="11" applyNumberFormat="1" applyFont="1" applyFill="1" applyBorder="1" applyAlignment="1">
      <alignment horizontal="center" vertical="center" wrapText="1"/>
    </xf>
    <xf numFmtId="9" fontId="32" fillId="3" borderId="65" xfId="11" applyNumberFormat="1" applyFont="1" applyFill="1" applyBorder="1" applyAlignment="1">
      <alignment horizontal="center" vertical="center" wrapText="1"/>
    </xf>
    <xf numFmtId="0" fontId="32" fillId="3" borderId="23" xfId="11" applyFont="1" applyFill="1" applyBorder="1" applyAlignment="1">
      <alignment horizontal="center" vertical="center" wrapText="1"/>
    </xf>
    <xf numFmtId="0" fontId="32" fillId="3" borderId="11" xfId="11" applyFont="1" applyFill="1" applyBorder="1" applyAlignment="1">
      <alignment horizontal="center" vertical="center" wrapText="1"/>
    </xf>
    <xf numFmtId="0" fontId="32" fillId="3" borderId="27" xfId="11" applyFont="1" applyFill="1" applyBorder="1" applyAlignment="1">
      <alignment horizontal="center" vertical="center" wrapText="1"/>
    </xf>
    <xf numFmtId="0" fontId="32" fillId="3" borderId="24" xfId="11" applyFont="1" applyFill="1" applyBorder="1" applyAlignment="1">
      <alignment horizontal="center" vertical="center" wrapText="1"/>
    </xf>
    <xf numFmtId="0" fontId="32" fillId="3" borderId="14" xfId="11" applyFont="1" applyFill="1" applyBorder="1" applyAlignment="1">
      <alignment horizontal="center" vertical="center" wrapText="1"/>
    </xf>
    <xf numFmtId="0" fontId="32" fillId="3" borderId="37" xfId="11" applyFont="1" applyFill="1" applyBorder="1" applyAlignment="1">
      <alignment horizontal="center" vertical="center" wrapText="1"/>
    </xf>
    <xf numFmtId="9" fontId="32" fillId="7" borderId="25" xfId="11" applyNumberFormat="1" applyFont="1" applyFill="1" applyBorder="1" applyAlignment="1">
      <alignment horizontal="center" vertical="center" wrapText="1"/>
    </xf>
    <xf numFmtId="9" fontId="32" fillId="7" borderId="42" xfId="11" applyNumberFormat="1" applyFont="1" applyFill="1" applyBorder="1" applyAlignment="1">
      <alignment horizontal="center" vertical="center" wrapText="1"/>
    </xf>
    <xf numFmtId="9" fontId="32" fillId="7" borderId="27" xfId="11" applyNumberFormat="1" applyFont="1" applyFill="1" applyBorder="1" applyAlignment="1">
      <alignment horizontal="center" vertical="center" wrapText="1"/>
    </xf>
    <xf numFmtId="9" fontId="32" fillId="7" borderId="43" xfId="11" applyNumberFormat="1" applyFont="1" applyFill="1" applyBorder="1" applyAlignment="1">
      <alignment horizontal="center" vertical="center" wrapText="1"/>
    </xf>
    <xf numFmtId="9" fontId="32" fillId="7" borderId="37" xfId="11" applyNumberFormat="1" applyFont="1" applyFill="1" applyBorder="1" applyAlignment="1">
      <alignment horizontal="center" vertical="center" wrapText="1"/>
    </xf>
    <xf numFmtId="9" fontId="32" fillId="7" borderId="38" xfId="11" applyNumberFormat="1" applyFont="1" applyFill="1" applyBorder="1" applyAlignment="1">
      <alignment horizontal="center" vertical="center" wrapText="1"/>
    </xf>
    <xf numFmtId="0" fontId="30" fillId="8" borderId="28" xfId="11" applyFont="1" applyFill="1" applyBorder="1" applyAlignment="1">
      <alignment horizontal="left" vertical="center" wrapText="1"/>
    </xf>
    <xf numFmtId="0" fontId="25" fillId="0" borderId="66" xfId="9" applyFont="1" applyBorder="1" applyAlignment="1">
      <alignment horizontal="left" vertical="center" wrapText="1"/>
    </xf>
    <xf numFmtId="0" fontId="25" fillId="0" borderId="29" xfId="9" applyFont="1" applyBorder="1" applyAlignment="1">
      <alignment horizontal="left" vertical="center" wrapText="1"/>
    </xf>
    <xf numFmtId="0" fontId="30" fillId="0" borderId="3" xfId="11" applyFont="1" applyBorder="1" applyAlignment="1">
      <alignment horizontal="right" wrapText="1"/>
    </xf>
    <xf numFmtId="0" fontId="29" fillId="0" borderId="0" xfId="9" applyFont="1" applyBorder="1" applyAlignment="1">
      <alignment wrapText="1"/>
    </xf>
    <xf numFmtId="0" fontId="29" fillId="0" borderId="48" xfId="11" applyFont="1" applyBorder="1" applyAlignment="1">
      <alignment horizontal="right" wrapText="1"/>
    </xf>
    <xf numFmtId="0" fontId="24" fillId="0" borderId="68" xfId="9" applyBorder="1" applyAlignment="1">
      <alignment wrapText="1"/>
    </xf>
    <xf numFmtId="0" fontId="32" fillId="0" borderId="5" xfId="11" applyFont="1" applyFill="1" applyBorder="1" applyAlignment="1">
      <alignment horizontal="center" vertical="center" wrapText="1"/>
    </xf>
    <xf numFmtId="0" fontId="32" fillId="0" borderId="46" xfId="11" applyFont="1" applyFill="1" applyBorder="1" applyAlignment="1">
      <alignment horizontal="center" vertical="center" wrapText="1"/>
    </xf>
    <xf numFmtId="0" fontId="32" fillId="3" borderId="7" xfId="9" applyFont="1" applyFill="1" applyBorder="1" applyAlignment="1">
      <alignment horizontal="center" vertical="center" wrapText="1"/>
    </xf>
    <xf numFmtId="0" fontId="32" fillId="3" borderId="43" xfId="9" applyFont="1" applyFill="1" applyBorder="1" applyAlignment="1">
      <alignment horizontal="center" vertical="center" wrapText="1"/>
    </xf>
    <xf numFmtId="0" fontId="32" fillId="3" borderId="8" xfId="9" applyFont="1" applyFill="1" applyBorder="1" applyAlignment="1">
      <alignment horizontal="center" vertical="center" wrapText="1"/>
    </xf>
    <xf numFmtId="0" fontId="32" fillId="0" borderId="38" xfId="9" applyFont="1" applyBorder="1"/>
    <xf numFmtId="0" fontId="32" fillId="0" borderId="33" xfId="9" applyFont="1" applyBorder="1"/>
    <xf numFmtId="0" fontId="32" fillId="0" borderId="62" xfId="9" applyFont="1" applyFill="1" applyBorder="1" applyAlignment="1">
      <alignment horizontal="center" vertical="center" wrapText="1"/>
    </xf>
    <xf numFmtId="0" fontId="32" fillId="0" borderId="56" xfId="9" applyFont="1" applyFill="1" applyBorder="1" applyAlignment="1">
      <alignment horizontal="center" vertical="center" wrapText="1"/>
    </xf>
    <xf numFmtId="3" fontId="32" fillId="0" borderId="0" xfId="9" applyNumberFormat="1" applyFont="1" applyFill="1" applyBorder="1" applyAlignment="1">
      <alignment vertical="center" wrapText="1"/>
    </xf>
    <xf numFmtId="3" fontId="29" fillId="0" borderId="0" xfId="9" applyNumberFormat="1" applyFont="1" applyFill="1" applyBorder="1" applyAlignment="1">
      <alignment vertical="center" wrapText="1"/>
    </xf>
    <xf numFmtId="3" fontId="32" fillId="7" borderId="26" xfId="9" applyNumberFormat="1" applyFont="1" applyFill="1" applyBorder="1" applyAlignment="1">
      <alignment horizontal="center" vertical="center"/>
    </xf>
    <xf numFmtId="3" fontId="32" fillId="7" borderId="30" xfId="9" applyNumberFormat="1" applyFont="1" applyFill="1" applyBorder="1" applyAlignment="1">
      <alignment horizontal="center" vertical="center"/>
    </xf>
    <xf numFmtId="3" fontId="32" fillId="7" borderId="26" xfId="9" applyNumberFormat="1" applyFont="1" applyFill="1" applyBorder="1" applyAlignment="1">
      <alignment horizontal="center" vertical="center" wrapText="1"/>
    </xf>
    <xf numFmtId="3" fontId="32" fillId="7" borderId="30" xfId="9" applyNumberFormat="1" applyFont="1" applyFill="1" applyBorder="1" applyAlignment="1">
      <alignment horizontal="center" vertical="center" wrapText="1"/>
    </xf>
    <xf numFmtId="3" fontId="32" fillId="7" borderId="27" xfId="9" applyNumberFormat="1" applyFont="1" applyFill="1" applyBorder="1" applyAlignment="1">
      <alignment horizontal="center" vertical="center" wrapText="1"/>
    </xf>
    <xf numFmtId="3" fontId="32" fillId="7" borderId="13" xfId="9" applyNumberFormat="1" applyFont="1" applyFill="1" applyBorder="1" applyAlignment="1">
      <alignment horizontal="center" vertical="center" wrapText="1"/>
    </xf>
    <xf numFmtId="3" fontId="36" fillId="0" borderId="39" xfId="12" applyNumberFormat="1" applyFont="1" applyFill="1" applyBorder="1" applyAlignment="1">
      <alignment horizontal="left" vertical="center" wrapText="1"/>
    </xf>
    <xf numFmtId="3" fontId="36" fillId="0" borderId="66" xfId="12" applyNumberFormat="1" applyFont="1" applyFill="1" applyBorder="1" applyAlignment="1">
      <alignment horizontal="left" vertical="center" wrapText="1"/>
    </xf>
    <xf numFmtId="3" fontId="36" fillId="0" borderId="21" xfId="12" applyNumberFormat="1" applyFont="1" applyFill="1" applyBorder="1" applyAlignment="1">
      <alignment horizontal="left" vertical="center" wrapText="1"/>
    </xf>
    <xf numFmtId="3" fontId="36" fillId="0" borderId="0" xfId="12" applyNumberFormat="1" applyFont="1" applyFill="1" applyBorder="1" applyAlignment="1">
      <alignment horizontal="left" vertical="center" wrapText="1"/>
    </xf>
    <xf numFmtId="3" fontId="36" fillId="0" borderId="4" xfId="12" applyNumberFormat="1" applyFont="1" applyFill="1" applyBorder="1" applyAlignment="1">
      <alignment horizontal="left" vertical="center" wrapText="1"/>
    </xf>
    <xf numFmtId="3" fontId="36" fillId="0" borderId="67" xfId="12" applyNumberFormat="1" applyFont="1" applyFill="1" applyBorder="1" applyAlignment="1">
      <alignment horizontal="left" vertical="center" wrapText="1"/>
    </xf>
    <xf numFmtId="3" fontId="36" fillId="0" borderId="72" xfId="12" applyNumberFormat="1" applyFont="1" applyFill="1" applyBorder="1" applyAlignment="1">
      <alignment horizontal="left" vertical="center" wrapText="1"/>
    </xf>
    <xf numFmtId="3" fontId="36" fillId="0" borderId="58" xfId="12" applyNumberFormat="1" applyFont="1" applyFill="1" applyBorder="1" applyAlignment="1">
      <alignment horizontal="left" vertical="center" wrapText="1"/>
    </xf>
    <xf numFmtId="3" fontId="32" fillId="7" borderId="43" xfId="9" applyNumberFormat="1" applyFont="1" applyFill="1" applyBorder="1" applyAlignment="1">
      <alignment horizontal="center" vertical="center" wrapText="1"/>
    </xf>
    <xf numFmtId="3" fontId="32" fillId="2" borderId="42" xfId="9" applyNumberFormat="1" applyFont="1" applyFill="1" applyBorder="1" applyAlignment="1">
      <alignment horizontal="center" vertical="center" wrapText="1"/>
    </xf>
    <xf numFmtId="3" fontId="32" fillId="7" borderId="37" xfId="9" applyNumberFormat="1" applyFont="1" applyFill="1" applyBorder="1" applyAlignment="1">
      <alignment horizontal="center" vertical="center" wrapText="1"/>
    </xf>
    <xf numFmtId="3" fontId="32" fillId="7" borderId="38" xfId="9" applyNumberFormat="1" applyFont="1" applyFill="1" applyBorder="1" applyAlignment="1">
      <alignment horizontal="center" vertical="center" wrapText="1"/>
    </xf>
    <xf numFmtId="3" fontId="32" fillId="0" borderId="43" xfId="9" applyNumberFormat="1" applyFont="1" applyFill="1" applyBorder="1" applyAlignment="1">
      <alignment horizontal="center" vertical="center" wrapText="1"/>
    </xf>
    <xf numFmtId="3" fontId="32" fillId="0" borderId="13" xfId="9" applyNumberFormat="1" applyFont="1" applyFill="1" applyBorder="1" applyAlignment="1">
      <alignment horizontal="center" vertical="center" wrapText="1"/>
    </xf>
    <xf numFmtId="3" fontId="34" fillId="0" borderId="43" xfId="9" applyNumberFormat="1" applyFont="1" applyFill="1" applyBorder="1" applyAlignment="1">
      <alignment horizontal="center" vertical="center" wrapText="1"/>
    </xf>
    <xf numFmtId="3" fontId="34" fillId="0" borderId="13" xfId="9" applyNumberFormat="1" applyFont="1" applyFill="1" applyBorder="1" applyAlignment="1">
      <alignment horizontal="center" vertical="center" wrapText="1"/>
    </xf>
    <xf numFmtId="3" fontId="32" fillId="0" borderId="7" xfId="9" applyNumberFormat="1" applyFont="1" applyFill="1" applyBorder="1" applyAlignment="1">
      <alignment horizontal="center" vertical="center" wrapText="1"/>
    </xf>
    <xf numFmtId="3" fontId="32" fillId="0" borderId="47" xfId="9" applyNumberFormat="1" applyFont="1" applyFill="1" applyBorder="1" applyAlignment="1">
      <alignment horizontal="center" vertical="center" wrapText="1"/>
    </xf>
    <xf numFmtId="3" fontId="32" fillId="0" borderId="40" xfId="9" applyNumberFormat="1" applyFont="1" applyFill="1" applyBorder="1" applyAlignment="1">
      <alignment horizontal="center" vertical="center" wrapText="1"/>
    </xf>
    <xf numFmtId="3" fontId="32" fillId="0" borderId="30" xfId="9" applyNumberFormat="1" applyFont="1" applyFill="1" applyBorder="1" applyAlignment="1">
      <alignment horizontal="center" vertical="center" wrapText="1"/>
    </xf>
    <xf numFmtId="3" fontId="32" fillId="3" borderId="35" xfId="9" applyNumberFormat="1" applyFont="1" applyFill="1" applyBorder="1" applyAlignment="1">
      <alignment horizontal="center" vertical="center" wrapText="1"/>
    </xf>
    <xf numFmtId="3" fontId="32" fillId="3" borderId="69" xfId="9" applyNumberFormat="1" applyFont="1" applyFill="1" applyBorder="1" applyAlignment="1">
      <alignment horizontal="center" vertical="center" wrapText="1"/>
    </xf>
    <xf numFmtId="3" fontId="32" fillId="3" borderId="54" xfId="9" applyNumberFormat="1" applyFont="1" applyFill="1" applyBorder="1" applyAlignment="1">
      <alignment horizontal="center" vertical="center" wrapText="1"/>
    </xf>
    <xf numFmtId="3" fontId="32" fillId="7" borderId="28" xfId="9" applyNumberFormat="1" applyFont="1" applyFill="1" applyBorder="1" applyAlignment="1">
      <alignment horizontal="center" vertical="center" wrapText="1"/>
    </xf>
    <xf numFmtId="3" fontId="32" fillId="7" borderId="29" xfId="9" applyNumberFormat="1" applyFont="1" applyFill="1" applyBorder="1" applyAlignment="1">
      <alignment horizontal="center" vertical="center" wrapText="1"/>
    </xf>
    <xf numFmtId="3" fontId="32" fillId="3" borderId="28" xfId="9" applyNumberFormat="1" applyFont="1" applyFill="1" applyBorder="1" applyAlignment="1">
      <alignment horizontal="center" vertical="center" wrapText="1"/>
    </xf>
    <xf numFmtId="3" fontId="32" fillId="3" borderId="29" xfId="9" applyNumberFormat="1" applyFont="1" applyFill="1" applyBorder="1"/>
    <xf numFmtId="3" fontId="32" fillId="3" borderId="66" xfId="9" applyNumberFormat="1" applyFont="1" applyFill="1" applyBorder="1" applyAlignment="1">
      <alignment horizontal="center" vertical="center" wrapText="1"/>
    </xf>
    <xf numFmtId="3" fontId="32" fillId="7" borderId="25" xfId="9" applyNumberFormat="1" applyFont="1" applyFill="1" applyBorder="1" applyAlignment="1">
      <alignment horizontal="center" vertical="center" wrapText="1"/>
    </xf>
    <xf numFmtId="3" fontId="32" fillId="7" borderId="42" xfId="9" applyNumberFormat="1" applyFont="1" applyFill="1" applyBorder="1" applyAlignment="1">
      <alignment horizontal="center" vertical="center" wrapText="1"/>
    </xf>
    <xf numFmtId="3" fontId="32" fillId="0" borderId="46" xfId="9" applyNumberFormat="1" applyFont="1" applyFill="1" applyBorder="1" applyAlignment="1">
      <alignment horizontal="center" vertical="center" wrapText="1"/>
    </xf>
    <xf numFmtId="3" fontId="32" fillId="0" borderId="53" xfId="9" applyNumberFormat="1" applyFont="1" applyFill="1" applyBorder="1" applyAlignment="1">
      <alignment horizontal="center" vertical="center" wrapText="1"/>
    </xf>
    <xf numFmtId="3" fontId="32" fillId="3" borderId="34" xfId="9" applyNumberFormat="1" applyFont="1" applyFill="1" applyBorder="1" applyAlignment="1">
      <alignment horizontal="center" vertical="center" wrapText="1"/>
    </xf>
    <xf numFmtId="0" fontId="36" fillId="0" borderId="39" xfId="12" applyFont="1" applyFill="1" applyBorder="1" applyAlignment="1">
      <alignment horizontal="left" vertical="center" wrapText="1"/>
    </xf>
    <xf numFmtId="0" fontId="36" fillId="0" borderId="66" xfId="12" applyFont="1" applyFill="1" applyBorder="1" applyAlignment="1">
      <alignment horizontal="left" vertical="center" wrapText="1"/>
    </xf>
    <xf numFmtId="0" fontId="36" fillId="0" borderId="58" xfId="12" applyFont="1" applyFill="1" applyBorder="1" applyAlignment="1">
      <alignment horizontal="left" vertical="center" wrapText="1"/>
    </xf>
    <xf numFmtId="0" fontId="36" fillId="0" borderId="67" xfId="12" applyFont="1" applyFill="1" applyBorder="1" applyAlignment="1">
      <alignment horizontal="left" vertical="center" wrapText="1"/>
    </xf>
    <xf numFmtId="0" fontId="32" fillId="7" borderId="70" xfId="12" applyFont="1" applyFill="1" applyBorder="1" applyAlignment="1">
      <alignment horizontal="center" vertical="center" wrapText="1"/>
    </xf>
    <xf numFmtId="0" fontId="32" fillId="7" borderId="3" xfId="12" applyFont="1" applyFill="1" applyBorder="1" applyAlignment="1">
      <alignment horizontal="center" vertical="center" wrapText="1"/>
    </xf>
    <xf numFmtId="0" fontId="32" fillId="7" borderId="20" xfId="12" applyFont="1" applyFill="1" applyBorder="1" applyAlignment="1">
      <alignment horizontal="center" vertical="center" wrapText="1"/>
    </xf>
    <xf numFmtId="0" fontId="32" fillId="7" borderId="37" xfId="12" applyFont="1" applyFill="1" applyBorder="1" applyAlignment="1">
      <alignment horizontal="center" vertical="center" wrapText="1"/>
    </xf>
    <xf numFmtId="0" fontId="32" fillId="7" borderId="38" xfId="12" applyFont="1" applyFill="1" applyBorder="1" applyAlignment="1">
      <alignment horizontal="center" vertical="center" wrapText="1"/>
    </xf>
    <xf numFmtId="0" fontId="32" fillId="7" borderId="33" xfId="12" applyFont="1" applyFill="1" applyBorder="1" applyAlignment="1">
      <alignment horizontal="center" vertical="center" wrapText="1"/>
    </xf>
    <xf numFmtId="0" fontId="32" fillId="7" borderId="43" xfId="12" applyFont="1" applyFill="1" applyBorder="1" applyAlignment="1">
      <alignment horizontal="center" vertical="center" wrapText="1"/>
    </xf>
    <xf numFmtId="0" fontId="32" fillId="7" borderId="13" xfId="12" applyFont="1" applyFill="1" applyBorder="1" applyAlignment="1">
      <alignment horizontal="center" vertical="center" wrapText="1"/>
    </xf>
    <xf numFmtId="0" fontId="32" fillId="0" borderId="43" xfId="12" applyFont="1" applyFill="1" applyBorder="1" applyAlignment="1">
      <alignment horizontal="center" vertical="center" wrapText="1"/>
    </xf>
    <xf numFmtId="0" fontId="32" fillId="0" borderId="13" xfId="12" applyFont="1" applyFill="1" applyBorder="1" applyAlignment="1">
      <alignment horizontal="center" vertical="center" wrapText="1"/>
    </xf>
    <xf numFmtId="0" fontId="32" fillId="3" borderId="13" xfId="9" applyFont="1" applyFill="1" applyBorder="1" applyAlignment="1">
      <alignment horizontal="center" vertical="center" wrapText="1"/>
    </xf>
    <xf numFmtId="0" fontId="32" fillId="3" borderId="40" xfId="9" applyFont="1" applyFill="1" applyBorder="1" applyAlignment="1">
      <alignment horizontal="center" vertical="center" wrapText="1"/>
    </xf>
    <xf numFmtId="0" fontId="32" fillId="0" borderId="40" xfId="9" applyFont="1" applyFill="1" applyBorder="1" applyAlignment="1">
      <alignment horizontal="center" vertical="center" wrapText="1"/>
    </xf>
    <xf numFmtId="0" fontId="32" fillId="0" borderId="43" xfId="9" applyFont="1" applyFill="1" applyBorder="1" applyAlignment="1">
      <alignment horizontal="center" vertical="center" wrapText="1"/>
    </xf>
    <xf numFmtId="0" fontId="32" fillId="0" borderId="13" xfId="9" applyFont="1" applyFill="1" applyBorder="1" applyAlignment="1">
      <alignment horizontal="center" vertical="center" wrapText="1"/>
    </xf>
    <xf numFmtId="0" fontId="32" fillId="0" borderId="40" xfId="12" applyFont="1" applyFill="1" applyBorder="1" applyAlignment="1">
      <alignment horizontal="center" vertical="center" wrapText="1"/>
    </xf>
    <xf numFmtId="0" fontId="32" fillId="0" borderId="30" xfId="12" applyFont="1" applyFill="1" applyBorder="1" applyAlignment="1">
      <alignment horizontal="center" vertical="center" wrapText="1"/>
    </xf>
    <xf numFmtId="0" fontId="32" fillId="3" borderId="5" xfId="12" applyFont="1" applyFill="1" applyBorder="1" applyAlignment="1">
      <alignment horizontal="center" vertical="center" wrapText="1"/>
    </xf>
    <xf numFmtId="0" fontId="32" fillId="3" borderId="2" xfId="12" applyFont="1" applyFill="1" applyBorder="1" applyAlignment="1">
      <alignment horizontal="center" vertical="center" wrapText="1"/>
    </xf>
    <xf numFmtId="0" fontId="52" fillId="0" borderId="70" xfId="9" applyFont="1" applyFill="1" applyBorder="1" applyAlignment="1">
      <alignment horizontal="left" vertical="center" wrapText="1"/>
    </xf>
    <xf numFmtId="0" fontId="52" fillId="0" borderId="65" xfId="9" applyFont="1" applyFill="1" applyBorder="1" applyAlignment="1">
      <alignment horizontal="left" vertical="center" wrapText="1"/>
    </xf>
    <xf numFmtId="0" fontId="52" fillId="0" borderId="3" xfId="9" applyFont="1" applyFill="1" applyBorder="1" applyAlignment="1">
      <alignment horizontal="left" vertical="center" wrapText="1"/>
    </xf>
    <xf numFmtId="0" fontId="52" fillId="0" borderId="53" xfId="9" applyFont="1" applyFill="1" applyBorder="1" applyAlignment="1">
      <alignment horizontal="left" vertical="center" wrapText="1"/>
    </xf>
    <xf numFmtId="0" fontId="55" fillId="7" borderId="27" xfId="9" applyFont="1" applyFill="1" applyBorder="1" applyAlignment="1">
      <alignment horizontal="center" vertical="center" wrapText="1"/>
    </xf>
    <xf numFmtId="0" fontId="55" fillId="7" borderId="13" xfId="9" applyFont="1" applyFill="1" applyBorder="1" applyAlignment="1">
      <alignment horizontal="center" vertical="center" wrapText="1"/>
    </xf>
    <xf numFmtId="0" fontId="52" fillId="3" borderId="28" xfId="9" applyFont="1" applyFill="1" applyBorder="1" applyAlignment="1">
      <alignment horizontal="center" vertical="center" wrapText="1"/>
    </xf>
    <xf numFmtId="0" fontId="52" fillId="3" borderId="66" xfId="9" applyFont="1" applyFill="1" applyBorder="1" applyAlignment="1">
      <alignment horizontal="center" vertical="center" wrapText="1"/>
    </xf>
    <xf numFmtId="0" fontId="52" fillId="3" borderId="29" xfId="9" applyFont="1" applyFill="1" applyBorder="1" applyAlignment="1">
      <alignment horizontal="center" vertical="center" wrapText="1"/>
    </xf>
    <xf numFmtId="9" fontId="52" fillId="3" borderId="28" xfId="9" applyNumberFormat="1" applyFont="1" applyFill="1" applyBorder="1" applyAlignment="1">
      <alignment horizontal="center" vertical="center" wrapText="1"/>
    </xf>
    <xf numFmtId="9" fontId="52" fillId="3" borderId="29" xfId="9" applyNumberFormat="1" applyFont="1" applyFill="1" applyBorder="1" applyAlignment="1">
      <alignment horizontal="center" vertical="center" wrapText="1"/>
    </xf>
    <xf numFmtId="9" fontId="52" fillId="7" borderId="27" xfId="9" applyNumberFormat="1" applyFont="1" applyFill="1" applyBorder="1" applyAlignment="1">
      <alignment horizontal="center" vertical="center" wrapText="1"/>
    </xf>
    <xf numFmtId="9" fontId="52" fillId="3" borderId="26" xfId="9" applyNumberFormat="1" applyFont="1" applyFill="1" applyBorder="1" applyAlignment="1">
      <alignment horizontal="center" vertical="center" wrapText="1"/>
    </xf>
    <xf numFmtId="0" fontId="52" fillId="3" borderId="67" xfId="9" applyFont="1" applyFill="1" applyBorder="1" applyAlignment="1">
      <alignment vertical="center"/>
    </xf>
    <xf numFmtId="0" fontId="53" fillId="3" borderId="39" xfId="9" applyFont="1" applyFill="1" applyBorder="1" applyAlignment="1">
      <alignment horizontal="left" vertical="center" wrapText="1"/>
    </xf>
    <xf numFmtId="0" fontId="53" fillId="3" borderId="29" xfId="9" applyFont="1" applyFill="1" applyBorder="1" applyAlignment="1">
      <alignment horizontal="left" vertical="center" wrapText="1"/>
    </xf>
    <xf numFmtId="0" fontId="55" fillId="3" borderId="40" xfId="9" applyFont="1" applyFill="1" applyBorder="1" applyAlignment="1">
      <alignment horizontal="center" vertical="center" wrapText="1"/>
    </xf>
    <xf numFmtId="0" fontId="55" fillId="3" borderId="42" xfId="9" applyFont="1" applyFill="1" applyBorder="1" applyAlignment="1">
      <alignment horizontal="center" vertical="center" wrapText="1"/>
    </xf>
    <xf numFmtId="0" fontId="55" fillId="3" borderId="38" xfId="9" applyFont="1" applyFill="1" applyBorder="1" applyAlignment="1">
      <alignment horizontal="center" vertical="center" wrapText="1"/>
    </xf>
    <xf numFmtId="0" fontId="52" fillId="7" borderId="27" xfId="9" applyFont="1" applyFill="1" applyBorder="1" applyAlignment="1">
      <alignment horizontal="center" vertical="center" wrapText="1"/>
    </xf>
    <xf numFmtId="0" fontId="52" fillId="7" borderId="43" xfId="9" applyFont="1" applyFill="1" applyBorder="1" applyAlignment="1">
      <alignment horizontal="center" vertical="center" wrapText="1"/>
    </xf>
    <xf numFmtId="0" fontId="55" fillId="7" borderId="43" xfId="9" applyFont="1" applyFill="1" applyBorder="1" applyAlignment="1">
      <alignment horizontal="center" vertical="center" wrapText="1"/>
    </xf>
    <xf numFmtId="0" fontId="55" fillId="3" borderId="28" xfId="9" applyFont="1" applyFill="1" applyBorder="1" applyAlignment="1">
      <alignment horizontal="center" vertical="center" wrapText="1"/>
    </xf>
    <xf numFmtId="0" fontId="55" fillId="3" borderId="29" xfId="9" applyFont="1" applyFill="1" applyBorder="1" applyAlignment="1">
      <alignment horizontal="center" vertical="center" wrapText="1"/>
    </xf>
    <xf numFmtId="9" fontId="55" fillId="7" borderId="27" xfId="9" applyNumberFormat="1" applyFont="1" applyFill="1" applyBorder="1" applyAlignment="1">
      <alignment horizontal="center" vertical="center"/>
    </xf>
    <xf numFmtId="9" fontId="55" fillId="7" borderId="43" xfId="9" applyNumberFormat="1" applyFont="1" applyFill="1" applyBorder="1" applyAlignment="1">
      <alignment horizontal="center" vertical="center"/>
    </xf>
    <xf numFmtId="0" fontId="55" fillId="3" borderId="43" xfId="9" applyFont="1" applyFill="1" applyBorder="1" applyAlignment="1">
      <alignment horizontal="center" vertical="center" wrapText="1"/>
    </xf>
    <xf numFmtId="0" fontId="55" fillId="3" borderId="0" xfId="9" applyFont="1" applyFill="1" applyBorder="1" applyAlignment="1">
      <alignment horizontal="center" vertical="center" wrapText="1"/>
    </xf>
    <xf numFmtId="0" fontId="55" fillId="3" borderId="53" xfId="9" applyFont="1" applyFill="1" applyBorder="1" applyAlignment="1">
      <alignment horizontal="center" vertical="center" wrapText="1"/>
    </xf>
    <xf numFmtId="0" fontId="55" fillId="3" borderId="13" xfId="9" applyFont="1" applyFill="1" applyBorder="1" applyAlignment="1">
      <alignment horizontal="center" vertical="center" wrapText="1"/>
    </xf>
    <xf numFmtId="0" fontId="55" fillId="3" borderId="13" xfId="9" applyFont="1" applyFill="1" applyBorder="1" applyAlignment="1">
      <alignment horizontal="center" vertical="center"/>
    </xf>
    <xf numFmtId="0" fontId="52" fillId="3" borderId="43" xfId="9" applyFont="1" applyFill="1" applyBorder="1" applyAlignment="1">
      <alignment horizontal="center" vertical="center" wrapText="1"/>
    </xf>
    <xf numFmtId="0" fontId="55" fillId="7" borderId="27" xfId="9" applyFont="1" applyFill="1" applyBorder="1" applyAlignment="1">
      <alignment horizontal="center" vertical="center"/>
    </xf>
    <xf numFmtId="0" fontId="55" fillId="7" borderId="43" xfId="9" applyFont="1" applyFill="1" applyBorder="1" applyAlignment="1">
      <alignment horizontal="center" vertical="center"/>
    </xf>
    <xf numFmtId="0" fontId="49" fillId="0" borderId="5" xfId="9" applyFont="1" applyBorder="1" applyAlignment="1">
      <alignment horizontal="left" vertical="center" wrapText="1"/>
    </xf>
    <xf numFmtId="0" fontId="49" fillId="0" borderId="1" xfId="9" applyFont="1" applyBorder="1" applyAlignment="1">
      <alignment horizontal="left" vertical="center" wrapText="1"/>
    </xf>
    <xf numFmtId="0" fontId="52" fillId="3" borderId="30" xfId="9" applyFont="1" applyFill="1" applyBorder="1" applyAlignment="1">
      <alignment horizontal="center" vertical="center" wrapText="1"/>
    </xf>
    <xf numFmtId="0" fontId="55" fillId="3" borderId="21" xfId="9" applyFont="1" applyFill="1" applyBorder="1" applyAlignment="1">
      <alignment horizontal="center" vertical="center" wrapText="1"/>
    </xf>
    <xf numFmtId="0" fontId="55" fillId="3" borderId="64" xfId="9" applyFont="1" applyFill="1" applyBorder="1" applyAlignment="1">
      <alignment horizontal="center" vertical="center" wrapText="1"/>
    </xf>
    <xf numFmtId="0" fontId="55" fillId="3" borderId="30" xfId="9" applyFont="1" applyFill="1" applyBorder="1" applyAlignment="1">
      <alignment horizontal="center" vertical="center" wrapText="1"/>
    </xf>
    <xf numFmtId="0" fontId="23" fillId="0" borderId="0" xfId="9" applyFont="1" applyFill="1" applyBorder="1" applyAlignment="1">
      <alignment horizontal="right" vertical="center" wrapText="1"/>
    </xf>
    <xf numFmtId="0" fontId="24" fillId="0" borderId="0" xfId="9" applyFill="1" applyBorder="1" applyAlignment="1">
      <alignment horizontal="right" vertical="center" wrapText="1"/>
    </xf>
    <xf numFmtId="0" fontId="62" fillId="3" borderId="11" xfId="9" applyFont="1" applyFill="1" applyBorder="1" applyAlignment="1">
      <alignment horizontal="center" vertical="center" wrapText="1"/>
    </xf>
    <xf numFmtId="0" fontId="62" fillId="3" borderId="11" xfId="9" applyFont="1" applyFill="1" applyBorder="1" applyAlignment="1">
      <alignment horizontal="center" vertical="center"/>
    </xf>
    <xf numFmtId="9" fontId="62" fillId="3" borderId="27" xfId="9" applyNumberFormat="1" applyFont="1" applyFill="1" applyBorder="1" applyAlignment="1">
      <alignment horizontal="center" vertical="center" wrapText="1"/>
    </xf>
    <xf numFmtId="9" fontId="62" fillId="3" borderId="13" xfId="9" applyNumberFormat="1" applyFont="1" applyFill="1" applyBorder="1" applyAlignment="1">
      <alignment horizontal="center" vertical="center" wrapText="1"/>
    </xf>
    <xf numFmtId="0" fontId="62" fillId="0" borderId="62" xfId="9" applyFont="1" applyFill="1" applyBorder="1" applyAlignment="1">
      <alignment horizontal="center" vertical="center" wrapText="1"/>
    </xf>
    <xf numFmtId="0" fontId="62" fillId="0" borderId="56" xfId="9" applyFont="1" applyFill="1" applyBorder="1" applyAlignment="1">
      <alignment horizontal="center" vertical="center" wrapText="1"/>
    </xf>
    <xf numFmtId="0" fontId="62" fillId="0" borderId="71" xfId="9" applyFont="1" applyFill="1" applyBorder="1" applyAlignment="1">
      <alignment horizontal="center" vertical="center" wrapText="1"/>
    </xf>
    <xf numFmtId="0" fontId="55" fillId="0" borderId="56" xfId="9" applyFont="1" applyFill="1" applyBorder="1" applyAlignment="1">
      <alignment horizontal="center" vertical="center" wrapText="1"/>
    </xf>
    <xf numFmtId="0" fontId="55" fillId="0" borderId="71" xfId="9" applyFont="1" applyFill="1" applyBorder="1" applyAlignment="1">
      <alignment horizontal="center" vertical="center" wrapText="1"/>
    </xf>
    <xf numFmtId="0" fontId="62" fillId="7" borderId="27" xfId="9" applyFont="1" applyFill="1" applyBorder="1" applyAlignment="1">
      <alignment horizontal="center" vertical="center" wrapText="1"/>
    </xf>
    <xf numFmtId="0" fontId="62" fillId="7" borderId="43" xfId="9" applyFont="1" applyFill="1" applyBorder="1" applyAlignment="1">
      <alignment horizontal="center" vertical="center" wrapText="1"/>
    </xf>
    <xf numFmtId="0" fontId="62" fillId="0" borderId="11" xfId="9" applyFont="1" applyFill="1" applyBorder="1" applyAlignment="1">
      <alignment horizontal="center" vertical="center" wrapText="1"/>
    </xf>
    <xf numFmtId="0" fontId="62" fillId="3" borderId="7" xfId="9" applyFont="1" applyFill="1" applyBorder="1" applyAlignment="1">
      <alignment horizontal="center" vertical="center" wrapText="1"/>
    </xf>
    <xf numFmtId="0" fontId="62" fillId="3" borderId="47" xfId="9" applyFont="1" applyFill="1" applyBorder="1" applyAlignment="1">
      <alignment horizontal="center" vertical="center" wrapText="1"/>
    </xf>
    <xf numFmtId="0" fontId="62" fillId="3" borderId="43" xfId="9" applyFont="1" applyFill="1" applyBorder="1" applyAlignment="1">
      <alignment horizontal="center" vertical="center" wrapText="1"/>
    </xf>
    <xf numFmtId="0" fontId="62" fillId="3" borderId="23" xfId="9" applyFont="1" applyFill="1" applyBorder="1" applyAlignment="1">
      <alignment horizontal="center" vertical="center" wrapText="1"/>
    </xf>
    <xf numFmtId="0" fontId="62" fillId="3" borderId="23" xfId="9" applyFont="1" applyFill="1" applyBorder="1" applyAlignment="1">
      <alignment horizontal="center" vertical="center"/>
    </xf>
    <xf numFmtId="0" fontId="61" fillId="3" borderId="7" xfId="9" applyFont="1" applyFill="1" applyBorder="1" applyAlignment="1">
      <alignment horizontal="center" vertical="center" wrapText="1"/>
    </xf>
    <xf numFmtId="0" fontId="61" fillId="3" borderId="43" xfId="9" applyFont="1" applyFill="1" applyBorder="1" applyAlignment="1">
      <alignment horizontal="center" vertical="center" wrapText="1"/>
    </xf>
    <xf numFmtId="0" fontId="61" fillId="0" borderId="23" xfId="9" applyFont="1" applyFill="1" applyBorder="1" applyAlignment="1">
      <alignment horizontal="center" vertical="center" wrapText="1"/>
    </xf>
    <xf numFmtId="0" fontId="61" fillId="0" borderId="11" xfId="9" applyFont="1" applyFill="1" applyBorder="1" applyAlignment="1">
      <alignment horizontal="center" vertical="center" wrapText="1"/>
    </xf>
    <xf numFmtId="0" fontId="62" fillId="0" borderId="47" xfId="9" applyFont="1" applyFill="1" applyBorder="1" applyAlignment="1">
      <alignment horizontal="center" vertical="center" wrapText="1"/>
    </xf>
    <xf numFmtId="0" fontId="62" fillId="0" borderId="40" xfId="9" applyFont="1" applyFill="1" applyBorder="1" applyAlignment="1">
      <alignment horizontal="center" vertical="center" wrapText="1"/>
    </xf>
    <xf numFmtId="0" fontId="62" fillId="0" borderId="30" xfId="9" applyFont="1" applyFill="1" applyBorder="1" applyAlignment="1">
      <alignment horizontal="center" vertical="center" wrapText="1"/>
    </xf>
    <xf numFmtId="0" fontId="62" fillId="7" borderId="13" xfId="9" applyFont="1" applyFill="1" applyBorder="1" applyAlignment="1">
      <alignment horizontal="center" vertical="center" wrapText="1"/>
    </xf>
    <xf numFmtId="0" fontId="62" fillId="0" borderId="23" xfId="9" applyFont="1" applyFill="1" applyBorder="1" applyAlignment="1">
      <alignment horizontal="center" vertical="center" wrapText="1"/>
    </xf>
    <xf numFmtId="0" fontId="62" fillId="7" borderId="7" xfId="9" applyFont="1" applyFill="1" applyBorder="1" applyAlignment="1">
      <alignment horizontal="center" vertical="center" wrapText="1"/>
    </xf>
    <xf numFmtId="0" fontId="62" fillId="7" borderId="43" xfId="9" applyFont="1" applyFill="1" applyBorder="1" applyAlignment="1">
      <alignment horizontal="center" vertical="center"/>
    </xf>
    <xf numFmtId="0" fontId="29" fillId="7" borderId="27" xfId="9" applyFont="1" applyFill="1" applyBorder="1" applyAlignment="1">
      <alignment horizontal="center" vertical="center" wrapText="1"/>
    </xf>
    <xf numFmtId="0" fontId="29" fillId="7" borderId="13" xfId="9" applyFont="1" applyFill="1" applyBorder="1" applyAlignment="1">
      <alignment horizontal="center" vertical="center" wrapText="1"/>
    </xf>
    <xf numFmtId="0" fontId="29" fillId="7" borderId="37" xfId="9" applyFont="1" applyFill="1" applyBorder="1" applyAlignment="1">
      <alignment horizontal="center" vertical="center" wrapText="1"/>
    </xf>
    <xf numFmtId="0" fontId="29" fillId="7" borderId="33" xfId="9" applyFont="1" applyFill="1" applyBorder="1" applyAlignment="1">
      <alignment horizontal="center" vertical="center" wrapText="1"/>
    </xf>
    <xf numFmtId="0" fontId="29" fillId="7" borderId="38" xfId="9" applyFont="1" applyFill="1" applyBorder="1" applyAlignment="1">
      <alignment horizontal="center" vertical="center" wrapText="1"/>
    </xf>
    <xf numFmtId="0" fontId="29" fillId="7" borderId="61" xfId="9" applyFont="1" applyFill="1" applyBorder="1" applyAlignment="1">
      <alignment horizontal="center" vertical="center" wrapText="1"/>
    </xf>
    <xf numFmtId="0" fontId="29" fillId="7" borderId="56" xfId="9" applyFont="1" applyFill="1" applyBorder="1" applyAlignment="1">
      <alignment horizontal="center" vertical="center" wrapText="1"/>
    </xf>
    <xf numFmtId="0" fontId="29" fillId="7" borderId="71" xfId="9" applyFont="1" applyFill="1" applyBorder="1" applyAlignment="1">
      <alignment horizontal="center" vertical="center" wrapText="1"/>
    </xf>
    <xf numFmtId="0" fontId="29" fillId="0" borderId="30" xfId="9" applyFont="1" applyFill="1" applyBorder="1" applyAlignment="1">
      <alignment horizontal="center" vertical="center" wrapText="1"/>
    </xf>
    <xf numFmtId="0" fontId="29" fillId="0" borderId="21" xfId="9" applyFont="1" applyFill="1" applyBorder="1" applyAlignment="1">
      <alignment horizontal="center" vertical="center" wrapText="1"/>
    </xf>
    <xf numFmtId="0" fontId="29" fillId="0" borderId="64" xfId="9" applyFont="1" applyFill="1" applyBorder="1" applyAlignment="1">
      <alignment horizontal="center" vertical="center" wrapText="1"/>
    </xf>
    <xf numFmtId="0" fontId="29" fillId="0" borderId="72" xfId="9" applyFont="1" applyFill="1" applyBorder="1" applyAlignment="1">
      <alignment horizontal="center" vertical="center" wrapText="1"/>
    </xf>
    <xf numFmtId="0" fontId="29" fillId="7" borderId="39" xfId="9" applyFont="1" applyFill="1" applyBorder="1" applyAlignment="1">
      <alignment horizontal="center" vertical="center" wrapText="1"/>
    </xf>
    <xf numFmtId="0" fontId="24" fillId="7" borderId="66" xfId="9" applyFont="1" applyFill="1" applyBorder="1" applyAlignment="1">
      <alignment horizontal="center" vertical="center" wrapText="1"/>
    </xf>
    <xf numFmtId="0" fontId="29" fillId="7" borderId="28" xfId="9" applyFont="1" applyFill="1" applyBorder="1" applyAlignment="1">
      <alignment horizontal="center" vertical="center" wrapText="1"/>
    </xf>
    <xf numFmtId="0" fontId="29" fillId="3" borderId="62" xfId="9" applyFont="1" applyFill="1" applyBorder="1" applyAlignment="1">
      <alignment horizontal="center" vertical="center" wrapText="1"/>
    </xf>
    <xf numFmtId="0" fontId="29" fillId="3" borderId="56" xfId="9" applyFont="1" applyFill="1" applyBorder="1" applyAlignment="1">
      <alignment horizontal="center" vertical="center" wrapText="1"/>
    </xf>
    <xf numFmtId="0" fontId="29" fillId="3" borderId="71" xfId="9" applyFont="1" applyFill="1" applyBorder="1" applyAlignment="1">
      <alignment horizontal="center" vertical="center" wrapText="1"/>
    </xf>
    <xf numFmtId="0" fontId="29" fillId="7" borderId="25" xfId="9" applyFont="1" applyFill="1" applyBorder="1" applyAlignment="1">
      <alignment horizontal="center" vertical="center" wrapText="1"/>
    </xf>
    <xf numFmtId="0" fontId="29" fillId="7" borderId="42" xfId="9" applyFont="1" applyFill="1" applyBorder="1" applyAlignment="1">
      <alignment horizontal="center" vertical="center" wrapText="1"/>
    </xf>
    <xf numFmtId="0" fontId="29" fillId="7" borderId="12" xfId="9" applyFont="1" applyFill="1" applyBorder="1" applyAlignment="1">
      <alignment horizontal="center" vertical="center" wrapText="1"/>
    </xf>
    <xf numFmtId="0" fontId="29" fillId="0" borderId="42" xfId="9" applyFont="1" applyFill="1" applyBorder="1" applyAlignment="1">
      <alignment horizontal="center" vertical="center" wrapText="1"/>
    </xf>
    <xf numFmtId="0" fontId="29" fillId="7" borderId="43" xfId="9" applyFont="1" applyFill="1" applyBorder="1" applyAlignment="1">
      <alignment horizontal="center" vertical="center" wrapText="1"/>
    </xf>
    <xf numFmtId="0" fontId="29" fillId="0" borderId="62" xfId="9" applyFont="1" applyFill="1" applyBorder="1" applyAlignment="1">
      <alignment horizontal="center" vertical="center" wrapText="1"/>
    </xf>
    <xf numFmtId="0" fontId="29" fillId="0" borderId="56" xfId="9" applyFont="1" applyFill="1" applyBorder="1" applyAlignment="1">
      <alignment horizontal="center" vertical="center" wrapText="1"/>
    </xf>
    <xf numFmtId="0" fontId="29" fillId="0" borderId="71" xfId="9" applyFont="1" applyFill="1" applyBorder="1" applyAlignment="1">
      <alignment horizontal="center" vertical="center" wrapText="1"/>
    </xf>
    <xf numFmtId="0" fontId="29" fillId="0" borderId="35" xfId="9" applyFont="1" applyFill="1" applyBorder="1" applyAlignment="1">
      <alignment horizontal="center" vertical="center" wrapText="1"/>
    </xf>
    <xf numFmtId="0" fontId="29" fillId="0" borderId="54" xfId="9" applyFont="1" applyFill="1" applyBorder="1" applyAlignment="1">
      <alignment horizontal="center" vertical="center" wrapText="1"/>
    </xf>
    <xf numFmtId="0" fontId="29" fillId="0" borderId="35" xfId="9" applyFont="1" applyFill="1" applyBorder="1" applyAlignment="1">
      <alignment horizontal="center" vertical="center"/>
    </xf>
    <xf numFmtId="0" fontId="29" fillId="0" borderId="69" xfId="9" applyFont="1" applyFill="1" applyBorder="1" applyAlignment="1">
      <alignment horizontal="center" vertical="center"/>
    </xf>
    <xf numFmtId="0" fontId="29" fillId="0" borderId="54" xfId="9" applyFont="1" applyFill="1" applyBorder="1" applyAlignment="1">
      <alignment horizontal="center" vertical="center"/>
    </xf>
    <xf numFmtId="0" fontId="54" fillId="0" borderId="3" xfId="13" applyFont="1" applyBorder="1" applyAlignment="1">
      <alignment horizontal="center" vertical="center"/>
    </xf>
    <xf numFmtId="0" fontId="54" fillId="0" borderId="0" xfId="13" applyFont="1" applyBorder="1" applyAlignment="1">
      <alignment horizontal="center" vertical="center"/>
    </xf>
    <xf numFmtId="0" fontId="54" fillId="0" borderId="4" xfId="13" applyFont="1" applyBorder="1" applyAlignment="1">
      <alignment horizontal="center" vertical="center"/>
    </xf>
    <xf numFmtId="0" fontId="32" fillId="0" borderId="27" xfId="14" applyFont="1" applyFill="1" applyBorder="1" applyAlignment="1">
      <alignment horizontal="center" vertical="center" wrapText="1"/>
    </xf>
    <xf numFmtId="0" fontId="32" fillId="0" borderId="13" xfId="14" applyFont="1" applyFill="1" applyBorder="1" applyAlignment="1">
      <alignment horizontal="center" vertical="center" wrapText="1"/>
    </xf>
    <xf numFmtId="0" fontId="32" fillId="0" borderId="26" xfId="14" applyFont="1" applyFill="1" applyBorder="1" applyAlignment="1">
      <alignment horizontal="center" vertical="center" wrapText="1"/>
    </xf>
    <xf numFmtId="0" fontId="32" fillId="0" borderId="65" xfId="14" applyFont="1" applyFill="1" applyBorder="1" applyAlignment="1">
      <alignment horizontal="center" vertical="center" wrapText="1"/>
    </xf>
    <xf numFmtId="0" fontId="32" fillId="0" borderId="37" xfId="14" applyFont="1" applyFill="1" applyBorder="1" applyAlignment="1">
      <alignment horizontal="center" vertical="center" wrapText="1"/>
    </xf>
    <xf numFmtId="0" fontId="32" fillId="0" borderId="33" xfId="14" applyFont="1" applyFill="1" applyBorder="1" applyAlignment="1">
      <alignment horizontal="center" vertical="center" wrapText="1"/>
    </xf>
    <xf numFmtId="0" fontId="7" fillId="0" borderId="0" xfId="14" applyFont="1" applyFill="1" applyBorder="1" applyAlignment="1">
      <alignment horizontal="left" vertical="center" wrapText="1"/>
    </xf>
    <xf numFmtId="0" fontId="32" fillId="7" borderId="27" xfId="14" applyFont="1" applyFill="1" applyBorder="1" applyAlignment="1">
      <alignment horizontal="center" vertical="center" wrapText="1"/>
    </xf>
    <xf numFmtId="0" fontId="32" fillId="7" borderId="13" xfId="14" applyFont="1" applyFill="1" applyBorder="1" applyAlignment="1">
      <alignment horizontal="center" vertical="center" wrapText="1"/>
    </xf>
    <xf numFmtId="0" fontId="32" fillId="9" borderId="43" xfId="14" applyFont="1" applyFill="1" applyBorder="1" applyAlignment="1">
      <alignment horizontal="center" vertical="center" wrapText="1"/>
    </xf>
    <xf numFmtId="0" fontId="24" fillId="9" borderId="13" xfId="9" applyFill="1" applyBorder="1" applyAlignment="1">
      <alignment horizontal="center" vertical="center" wrapText="1"/>
    </xf>
    <xf numFmtId="0" fontId="32" fillId="9" borderId="13" xfId="9" applyFont="1" applyFill="1" applyBorder="1" applyAlignment="1">
      <alignment horizontal="center" vertical="center" wrapText="1"/>
    </xf>
    <xf numFmtId="0" fontId="32" fillId="7" borderId="42" xfId="14" applyFont="1" applyFill="1" applyBorder="1" applyAlignment="1">
      <alignment horizontal="center" vertical="center" wrapText="1"/>
    </xf>
    <xf numFmtId="0" fontId="32" fillId="7" borderId="12" xfId="14" applyFont="1" applyFill="1" applyBorder="1" applyAlignment="1">
      <alignment horizontal="center" vertical="center" wrapText="1"/>
    </xf>
    <xf numFmtId="0" fontId="54" fillId="0" borderId="1" xfId="9" applyFont="1" applyBorder="1" applyAlignment="1">
      <alignment horizontal="center" vertical="center" wrapText="1"/>
    </xf>
    <xf numFmtId="0" fontId="24" fillId="0" borderId="1" xfId="9" applyBorder="1" applyAlignment="1">
      <alignment horizontal="center" vertical="center" wrapText="1"/>
    </xf>
    <xf numFmtId="0" fontId="32" fillId="9" borderId="40" xfId="14" applyFont="1" applyFill="1" applyBorder="1" applyAlignment="1">
      <alignment horizontal="center" vertical="center" wrapText="1"/>
    </xf>
    <xf numFmtId="0" fontId="32" fillId="9" borderId="0" xfId="14" applyFont="1" applyFill="1" applyBorder="1" applyAlignment="1">
      <alignment horizontal="center" vertical="center" wrapText="1"/>
    </xf>
    <xf numFmtId="0" fontId="32" fillId="9" borderId="21" xfId="14" applyFont="1" applyFill="1" applyBorder="1" applyAlignment="1">
      <alignment horizontal="center" vertical="center" wrapText="1"/>
    </xf>
    <xf numFmtId="0" fontId="32" fillId="0" borderId="30" xfId="14" applyFont="1" applyFill="1" applyBorder="1" applyAlignment="1">
      <alignment horizontal="center" vertical="center"/>
    </xf>
    <xf numFmtId="0" fontId="32" fillId="0" borderId="21" xfId="14" applyFont="1" applyFill="1" applyBorder="1" applyAlignment="1">
      <alignment horizontal="center" vertical="center"/>
    </xf>
    <xf numFmtId="0" fontId="32" fillId="0" borderId="72" xfId="14" applyFont="1" applyFill="1" applyBorder="1" applyAlignment="1">
      <alignment horizontal="center" vertical="center"/>
    </xf>
    <xf numFmtId="0" fontId="36" fillId="2" borderId="70" xfId="15" applyFont="1" applyFill="1" applyBorder="1" applyAlignment="1">
      <alignment horizontal="left" vertical="center" wrapText="1"/>
    </xf>
    <xf numFmtId="0" fontId="36" fillId="2" borderId="3" xfId="15" applyFont="1" applyFill="1" applyBorder="1" applyAlignment="1">
      <alignment horizontal="left" vertical="center" wrapText="1"/>
    </xf>
    <xf numFmtId="0" fontId="36" fillId="2" borderId="20" xfId="15" applyFont="1" applyFill="1" applyBorder="1" applyAlignment="1">
      <alignment horizontal="left" vertical="center" wrapText="1"/>
    </xf>
    <xf numFmtId="0" fontId="36" fillId="2" borderId="5" xfId="15" applyFont="1" applyFill="1" applyBorder="1" applyAlignment="1">
      <alignment horizontal="left" vertical="center" wrapText="1"/>
    </xf>
    <xf numFmtId="0" fontId="36" fillId="2" borderId="48" xfId="15" applyFont="1" applyFill="1" applyBorder="1" applyAlignment="1">
      <alignment horizontal="left" vertical="center" wrapText="1"/>
    </xf>
    <xf numFmtId="0" fontId="36" fillId="2" borderId="39" xfId="15" applyFont="1" applyFill="1" applyBorder="1" applyAlignment="1">
      <alignment horizontal="center" vertical="center" wrapText="1"/>
    </xf>
    <xf numFmtId="0" fontId="36" fillId="2" borderId="66" xfId="15" applyFont="1" applyFill="1" applyBorder="1" applyAlignment="1">
      <alignment horizontal="center" vertical="center" wrapText="1"/>
    </xf>
    <xf numFmtId="0" fontId="24" fillId="0" borderId="0" xfId="9" applyAlignment="1">
      <alignment horizontal="center" vertical="center" wrapText="1"/>
    </xf>
    <xf numFmtId="0" fontId="36" fillId="7" borderId="5" xfId="15" applyFont="1" applyFill="1" applyBorder="1" applyAlignment="1">
      <alignment horizontal="center" vertical="center" wrapText="1"/>
    </xf>
    <xf numFmtId="0" fontId="36" fillId="7" borderId="46" xfId="15" applyFont="1" applyFill="1" applyBorder="1" applyAlignment="1">
      <alignment horizontal="center" vertical="center" wrapText="1"/>
    </xf>
    <xf numFmtId="0" fontId="36" fillId="7" borderId="20" xfId="15" applyFont="1" applyFill="1" applyBorder="1" applyAlignment="1">
      <alignment horizontal="center" vertical="center" wrapText="1"/>
    </xf>
    <xf numFmtId="0" fontId="36" fillId="7" borderId="64" xfId="15" applyFont="1" applyFill="1" applyBorder="1" applyAlignment="1">
      <alignment horizontal="center" vertical="center" wrapText="1"/>
    </xf>
    <xf numFmtId="0" fontId="32" fillId="3" borderId="21" xfId="15" applyFont="1" applyFill="1" applyBorder="1" applyAlignment="1">
      <alignment horizontal="center" vertical="center"/>
    </xf>
    <xf numFmtId="0" fontId="32" fillId="3" borderId="64" xfId="15" applyFont="1" applyFill="1" applyBorder="1" applyAlignment="1">
      <alignment horizontal="center" vertical="center"/>
    </xf>
    <xf numFmtId="0" fontId="36" fillId="3" borderId="40" xfId="15" applyFont="1" applyFill="1" applyBorder="1" applyAlignment="1">
      <alignment horizontal="center" vertical="center" wrapText="1"/>
    </xf>
    <xf numFmtId="0" fontId="36" fillId="3" borderId="5" xfId="15" applyFont="1" applyFill="1" applyBorder="1" applyAlignment="1">
      <alignment horizontal="center" vertical="center" wrapText="1"/>
    </xf>
    <xf numFmtId="0" fontId="36" fillId="3" borderId="2" xfId="15" applyFont="1" applyFill="1" applyBorder="1" applyAlignment="1">
      <alignment horizontal="center" vertical="center" wrapText="1"/>
    </xf>
    <xf numFmtId="0" fontId="5" fillId="3" borderId="99" xfId="16" applyFont="1" applyFill="1" applyBorder="1" applyAlignment="1">
      <alignment horizontal="center" vertical="center" wrapText="1"/>
    </xf>
    <xf numFmtId="0" fontId="5" fillId="3" borderId="100" xfId="16" applyFont="1" applyFill="1" applyBorder="1" applyAlignment="1">
      <alignment horizontal="center" vertical="center" wrapText="1"/>
    </xf>
    <xf numFmtId="0" fontId="5" fillId="3" borderId="101" xfId="16" applyFont="1" applyFill="1" applyBorder="1" applyAlignment="1">
      <alignment horizontal="center" vertical="center" wrapText="1"/>
    </xf>
    <xf numFmtId="0" fontId="5" fillId="3" borderId="43" xfId="16" applyFont="1" applyFill="1" applyBorder="1" applyAlignment="1">
      <alignment horizontal="center" vertical="center" wrapText="1"/>
    </xf>
    <xf numFmtId="0" fontId="5" fillId="3" borderId="30" xfId="16" applyFont="1" applyFill="1" applyBorder="1" applyAlignment="1">
      <alignment horizontal="center" vertical="center" wrapText="1"/>
    </xf>
    <xf numFmtId="0" fontId="5" fillId="3" borderId="21" xfId="16" applyFont="1" applyFill="1" applyBorder="1" applyAlignment="1">
      <alignment horizontal="center" vertical="center" wrapText="1"/>
    </xf>
    <xf numFmtId="0" fontId="5" fillId="3" borderId="72" xfId="16" applyFont="1" applyFill="1" applyBorder="1" applyAlignment="1">
      <alignment horizontal="center" vertical="center" wrapText="1"/>
    </xf>
    <xf numFmtId="0" fontId="30" fillId="0" borderId="1" xfId="9" applyFont="1" applyBorder="1" applyAlignment="1">
      <alignment horizontal="center" wrapText="1"/>
    </xf>
    <xf numFmtId="0" fontId="5" fillId="3" borderId="42" xfId="16" applyFont="1" applyFill="1" applyBorder="1" applyAlignment="1">
      <alignment horizontal="center" vertical="center" wrapText="1"/>
    </xf>
    <xf numFmtId="0" fontId="5" fillId="3" borderId="12" xfId="16" applyFont="1" applyFill="1" applyBorder="1" applyAlignment="1">
      <alignment horizontal="center" vertical="center" wrapText="1"/>
    </xf>
    <xf numFmtId="0" fontId="5" fillId="3" borderId="13" xfId="16" applyFont="1" applyFill="1" applyBorder="1" applyAlignment="1">
      <alignment horizontal="center" vertical="center"/>
    </xf>
    <xf numFmtId="0" fontId="5" fillId="3" borderId="13" xfId="16" applyFont="1" applyFill="1" applyBorder="1" applyAlignment="1">
      <alignment horizontal="center" vertical="center" wrapText="1"/>
    </xf>
    <xf numFmtId="0" fontId="5" fillId="3" borderId="27" xfId="16" applyFont="1" applyFill="1" applyBorder="1" applyAlignment="1">
      <alignment horizontal="center" vertical="center" wrapText="1"/>
    </xf>
  </cellXfs>
  <cellStyles count="21">
    <cellStyle name="Hyperlink" xfId="1" builtinId="8"/>
    <cellStyle name="Hyperlink 2" xfId="7"/>
    <cellStyle name="Hyperlink 3" xfId="8"/>
    <cellStyle name="Milliers [0]_3A_NumeratorReport_Option1_040611" xfId="17"/>
    <cellStyle name="Milliers_3A_NumeratorReport_Option1_040611" xfId="18"/>
    <cellStyle name="Monétaire [0]_3A_NumeratorReport_Option1_040611" xfId="19"/>
    <cellStyle name="Monétaire_3A_NumeratorReport_Option1_040611" xfId="20"/>
    <cellStyle name="Normal" xfId="0" builtinId="0"/>
    <cellStyle name="Normal 2" xfId="2"/>
    <cellStyle name="Normal 3" xfId="3"/>
    <cellStyle name="Normal 4" xfId="4"/>
    <cellStyle name="Normal 5" xfId="5"/>
    <cellStyle name="Normal 6" xfId="6"/>
    <cellStyle name="Normal 7" xfId="9"/>
    <cellStyle name="Normal_03 STA" xfId="11"/>
    <cellStyle name="Normal_08 IRB EQU 1" xfId="12"/>
    <cellStyle name="Normal_19 OPR LOSS" xfId="15"/>
    <cellStyle name="Normal_20 OPR" xfId="14"/>
    <cellStyle name="Normal_24 OTH 4 OPR" xfId="16"/>
    <cellStyle name="Normal_MKR - Market risks" xfId="13"/>
    <cellStyle name="Percent 2" xfId="10"/>
  </cellStyles>
  <dxfs count="1">
    <dxf>
      <font>
        <strike/>
        <condense val="0"/>
        <extend val="0"/>
        <color indexed="57"/>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2%20(Disclosure%20%20of%20FINREP%20Implementatio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1%20(Disclosure%20of%20COREP%20Implementation).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1\shareddata\My%20Documents\work\egfi%20november%202006\EGFI%202006%2010%20Rev5%20-%20Annex%201%20(Disclosure%20of%20COREP%20Implementat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mfsa.com.mt/mfsa/files/banking/supervisory%20disclosure/files/PDF/SD_Detailed_information_COREP_Website.xls" TargetMode="External"/><Relationship Id="rId1" Type="http://schemas.openxmlformats.org/officeDocument/2006/relationships/hyperlink" Target="http://www.mfsa.com.mt/mfsa/files/banking/supervisory%20disclosure/files/PDF/SD_Detailed_information_COREP_Website.xl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40"/>
  <sheetViews>
    <sheetView zoomScale="85" workbookViewId="0">
      <pane xSplit="1" ySplit="2" topLeftCell="B3" activePane="bottomRight" state="frozen"/>
      <selection pane="topRight" activeCell="B1" sqref="B1"/>
      <selection pane="bottomLeft" activeCell="A3" sqref="A3"/>
      <selection pane="bottomRight" sqref="A1:XFD1048576"/>
    </sheetView>
  </sheetViews>
  <sheetFormatPr defaultRowHeight="12.75" x14ac:dyDescent="0.25"/>
  <cols>
    <col min="1" max="1" width="88.7109375" style="2" customWidth="1"/>
    <col min="2" max="2" width="81.5703125" style="2" customWidth="1"/>
    <col min="3" max="213" width="9.140625" style="2"/>
    <col min="214" max="214" width="88.7109375" style="2" customWidth="1"/>
    <col min="215" max="222" width="41.7109375" style="2" customWidth="1"/>
    <col min="223" max="223" width="48" style="2" customWidth="1"/>
    <col min="224" max="232" width="41.7109375" style="2" customWidth="1"/>
    <col min="233" max="233" width="54.140625" style="2" customWidth="1"/>
    <col min="234" max="236" width="41.7109375" style="2" customWidth="1"/>
    <col min="237" max="237" width="44.85546875" style="2" customWidth="1"/>
    <col min="238" max="240" width="41.7109375" style="2" customWidth="1"/>
    <col min="241" max="241" width="54.28515625" style="2" customWidth="1"/>
    <col min="242" max="244" width="41.7109375" style="2" customWidth="1"/>
    <col min="245" max="469" width="9.140625" style="2"/>
    <col min="470" max="470" width="88.7109375" style="2" customWidth="1"/>
    <col min="471" max="478" width="41.7109375" style="2" customWidth="1"/>
    <col min="479" max="479" width="48" style="2" customWidth="1"/>
    <col min="480" max="488" width="41.7109375" style="2" customWidth="1"/>
    <col min="489" max="489" width="54.140625" style="2" customWidth="1"/>
    <col min="490" max="492" width="41.7109375" style="2" customWidth="1"/>
    <col min="493" max="493" width="44.85546875" style="2" customWidth="1"/>
    <col min="494" max="496" width="41.7109375" style="2" customWidth="1"/>
    <col min="497" max="497" width="54.28515625" style="2" customWidth="1"/>
    <col min="498" max="500" width="41.7109375" style="2" customWidth="1"/>
    <col min="501" max="725" width="9.140625" style="2"/>
    <col min="726" max="726" width="88.7109375" style="2" customWidth="1"/>
    <col min="727" max="734" width="41.7109375" style="2" customWidth="1"/>
    <col min="735" max="735" width="48" style="2" customWidth="1"/>
    <col min="736" max="744" width="41.7109375" style="2" customWidth="1"/>
    <col min="745" max="745" width="54.140625" style="2" customWidth="1"/>
    <col min="746" max="748" width="41.7109375" style="2" customWidth="1"/>
    <col min="749" max="749" width="44.85546875" style="2" customWidth="1"/>
    <col min="750" max="752" width="41.7109375" style="2" customWidth="1"/>
    <col min="753" max="753" width="54.28515625" style="2" customWidth="1"/>
    <col min="754" max="756" width="41.7109375" style="2" customWidth="1"/>
    <col min="757" max="981" width="9.140625" style="2"/>
    <col min="982" max="982" width="88.7109375" style="2" customWidth="1"/>
    <col min="983" max="990" width="41.7109375" style="2" customWidth="1"/>
    <col min="991" max="991" width="48" style="2" customWidth="1"/>
    <col min="992" max="1000" width="41.7109375" style="2" customWidth="1"/>
    <col min="1001" max="1001" width="54.140625" style="2" customWidth="1"/>
    <col min="1002" max="1004" width="41.7109375" style="2" customWidth="1"/>
    <col min="1005" max="1005" width="44.85546875" style="2" customWidth="1"/>
    <col min="1006" max="1008" width="41.7109375" style="2" customWidth="1"/>
    <col min="1009" max="1009" width="54.28515625" style="2" customWidth="1"/>
    <col min="1010" max="1012" width="41.7109375" style="2" customWidth="1"/>
    <col min="1013" max="1237" width="9.140625" style="2"/>
    <col min="1238" max="1238" width="88.7109375" style="2" customWidth="1"/>
    <col min="1239" max="1246" width="41.7109375" style="2" customWidth="1"/>
    <col min="1247" max="1247" width="48" style="2" customWidth="1"/>
    <col min="1248" max="1256" width="41.7109375" style="2" customWidth="1"/>
    <col min="1257" max="1257" width="54.140625" style="2" customWidth="1"/>
    <col min="1258" max="1260" width="41.7109375" style="2" customWidth="1"/>
    <col min="1261" max="1261" width="44.85546875" style="2" customWidth="1"/>
    <col min="1262" max="1264" width="41.7109375" style="2" customWidth="1"/>
    <col min="1265" max="1265" width="54.28515625" style="2" customWidth="1"/>
    <col min="1266" max="1268" width="41.7109375" style="2" customWidth="1"/>
    <col min="1269" max="1493" width="9.140625" style="2"/>
    <col min="1494" max="1494" width="88.7109375" style="2" customWidth="1"/>
    <col min="1495" max="1502" width="41.7109375" style="2" customWidth="1"/>
    <col min="1503" max="1503" width="48" style="2" customWidth="1"/>
    <col min="1504" max="1512" width="41.7109375" style="2" customWidth="1"/>
    <col min="1513" max="1513" width="54.140625" style="2" customWidth="1"/>
    <col min="1514" max="1516" width="41.7109375" style="2" customWidth="1"/>
    <col min="1517" max="1517" width="44.85546875" style="2" customWidth="1"/>
    <col min="1518" max="1520" width="41.7109375" style="2" customWidth="1"/>
    <col min="1521" max="1521" width="54.28515625" style="2" customWidth="1"/>
    <col min="1522" max="1524" width="41.7109375" style="2" customWidth="1"/>
    <col min="1525" max="1749" width="9.140625" style="2"/>
    <col min="1750" max="1750" width="88.7109375" style="2" customWidth="1"/>
    <col min="1751" max="1758" width="41.7109375" style="2" customWidth="1"/>
    <col min="1759" max="1759" width="48" style="2" customWidth="1"/>
    <col min="1760" max="1768" width="41.7109375" style="2" customWidth="1"/>
    <col min="1769" max="1769" width="54.140625" style="2" customWidth="1"/>
    <col min="1770" max="1772" width="41.7109375" style="2" customWidth="1"/>
    <col min="1773" max="1773" width="44.85546875" style="2" customWidth="1"/>
    <col min="1774" max="1776" width="41.7109375" style="2" customWidth="1"/>
    <col min="1777" max="1777" width="54.28515625" style="2" customWidth="1"/>
    <col min="1778" max="1780" width="41.7109375" style="2" customWidth="1"/>
    <col min="1781" max="2005" width="9.140625" style="2"/>
    <col min="2006" max="2006" width="88.7109375" style="2" customWidth="1"/>
    <col min="2007" max="2014" width="41.7109375" style="2" customWidth="1"/>
    <col min="2015" max="2015" width="48" style="2" customWidth="1"/>
    <col min="2016" max="2024" width="41.7109375" style="2" customWidth="1"/>
    <col min="2025" max="2025" width="54.140625" style="2" customWidth="1"/>
    <col min="2026" max="2028" width="41.7109375" style="2" customWidth="1"/>
    <col min="2029" max="2029" width="44.85546875" style="2" customWidth="1"/>
    <col min="2030" max="2032" width="41.7109375" style="2" customWidth="1"/>
    <col min="2033" max="2033" width="54.28515625" style="2" customWidth="1"/>
    <col min="2034" max="2036" width="41.7109375" style="2" customWidth="1"/>
    <col min="2037" max="2261" width="9.140625" style="2"/>
    <col min="2262" max="2262" width="88.7109375" style="2" customWidth="1"/>
    <col min="2263" max="2270" width="41.7109375" style="2" customWidth="1"/>
    <col min="2271" max="2271" width="48" style="2" customWidth="1"/>
    <col min="2272" max="2280" width="41.7109375" style="2" customWidth="1"/>
    <col min="2281" max="2281" width="54.140625" style="2" customWidth="1"/>
    <col min="2282" max="2284" width="41.7109375" style="2" customWidth="1"/>
    <col min="2285" max="2285" width="44.85546875" style="2" customWidth="1"/>
    <col min="2286" max="2288" width="41.7109375" style="2" customWidth="1"/>
    <col min="2289" max="2289" width="54.28515625" style="2" customWidth="1"/>
    <col min="2290" max="2292" width="41.7109375" style="2" customWidth="1"/>
    <col min="2293" max="2517" width="9.140625" style="2"/>
    <col min="2518" max="2518" width="88.7109375" style="2" customWidth="1"/>
    <col min="2519" max="2526" width="41.7109375" style="2" customWidth="1"/>
    <col min="2527" max="2527" width="48" style="2" customWidth="1"/>
    <col min="2528" max="2536" width="41.7109375" style="2" customWidth="1"/>
    <col min="2537" max="2537" width="54.140625" style="2" customWidth="1"/>
    <col min="2538" max="2540" width="41.7109375" style="2" customWidth="1"/>
    <col min="2541" max="2541" width="44.85546875" style="2" customWidth="1"/>
    <col min="2542" max="2544" width="41.7109375" style="2" customWidth="1"/>
    <col min="2545" max="2545" width="54.28515625" style="2" customWidth="1"/>
    <col min="2546" max="2548" width="41.7109375" style="2" customWidth="1"/>
    <col min="2549" max="2773" width="9.140625" style="2"/>
    <col min="2774" max="2774" width="88.7109375" style="2" customWidth="1"/>
    <col min="2775" max="2782" width="41.7109375" style="2" customWidth="1"/>
    <col min="2783" max="2783" width="48" style="2" customWidth="1"/>
    <col min="2784" max="2792" width="41.7109375" style="2" customWidth="1"/>
    <col min="2793" max="2793" width="54.140625" style="2" customWidth="1"/>
    <col min="2794" max="2796" width="41.7109375" style="2" customWidth="1"/>
    <col min="2797" max="2797" width="44.85546875" style="2" customWidth="1"/>
    <col min="2798" max="2800" width="41.7109375" style="2" customWidth="1"/>
    <col min="2801" max="2801" width="54.28515625" style="2" customWidth="1"/>
    <col min="2802" max="2804" width="41.7109375" style="2" customWidth="1"/>
    <col min="2805" max="3029" width="9.140625" style="2"/>
    <col min="3030" max="3030" width="88.7109375" style="2" customWidth="1"/>
    <col min="3031" max="3038" width="41.7109375" style="2" customWidth="1"/>
    <col min="3039" max="3039" width="48" style="2" customWidth="1"/>
    <col min="3040" max="3048" width="41.7109375" style="2" customWidth="1"/>
    <col min="3049" max="3049" width="54.140625" style="2" customWidth="1"/>
    <col min="3050" max="3052" width="41.7109375" style="2" customWidth="1"/>
    <col min="3053" max="3053" width="44.85546875" style="2" customWidth="1"/>
    <col min="3054" max="3056" width="41.7109375" style="2" customWidth="1"/>
    <col min="3057" max="3057" width="54.28515625" style="2" customWidth="1"/>
    <col min="3058" max="3060" width="41.7109375" style="2" customWidth="1"/>
    <col min="3061" max="3285" width="9.140625" style="2"/>
    <col min="3286" max="3286" width="88.7109375" style="2" customWidth="1"/>
    <col min="3287" max="3294" width="41.7109375" style="2" customWidth="1"/>
    <col min="3295" max="3295" width="48" style="2" customWidth="1"/>
    <col min="3296" max="3304" width="41.7109375" style="2" customWidth="1"/>
    <col min="3305" max="3305" width="54.140625" style="2" customWidth="1"/>
    <col min="3306" max="3308" width="41.7109375" style="2" customWidth="1"/>
    <col min="3309" max="3309" width="44.85546875" style="2" customWidth="1"/>
    <col min="3310" max="3312" width="41.7109375" style="2" customWidth="1"/>
    <col min="3313" max="3313" width="54.28515625" style="2" customWidth="1"/>
    <col min="3314" max="3316" width="41.7109375" style="2" customWidth="1"/>
    <col min="3317" max="3541" width="9.140625" style="2"/>
    <col min="3542" max="3542" width="88.7109375" style="2" customWidth="1"/>
    <col min="3543" max="3550" width="41.7109375" style="2" customWidth="1"/>
    <col min="3551" max="3551" width="48" style="2" customWidth="1"/>
    <col min="3552" max="3560" width="41.7109375" style="2" customWidth="1"/>
    <col min="3561" max="3561" width="54.140625" style="2" customWidth="1"/>
    <col min="3562" max="3564" width="41.7109375" style="2" customWidth="1"/>
    <col min="3565" max="3565" width="44.85546875" style="2" customWidth="1"/>
    <col min="3566" max="3568" width="41.7109375" style="2" customWidth="1"/>
    <col min="3569" max="3569" width="54.28515625" style="2" customWidth="1"/>
    <col min="3570" max="3572" width="41.7109375" style="2" customWidth="1"/>
    <col min="3573" max="3797" width="9.140625" style="2"/>
    <col min="3798" max="3798" width="88.7109375" style="2" customWidth="1"/>
    <col min="3799" max="3806" width="41.7109375" style="2" customWidth="1"/>
    <col min="3807" max="3807" width="48" style="2" customWidth="1"/>
    <col min="3808" max="3816" width="41.7109375" style="2" customWidth="1"/>
    <col min="3817" max="3817" width="54.140625" style="2" customWidth="1"/>
    <col min="3818" max="3820" width="41.7109375" style="2" customWidth="1"/>
    <col min="3821" max="3821" width="44.85546875" style="2" customWidth="1"/>
    <col min="3822" max="3824" width="41.7109375" style="2" customWidth="1"/>
    <col min="3825" max="3825" width="54.28515625" style="2" customWidth="1"/>
    <col min="3826" max="3828" width="41.7109375" style="2" customWidth="1"/>
    <col min="3829" max="4053" width="9.140625" style="2"/>
    <col min="4054" max="4054" width="88.7109375" style="2" customWidth="1"/>
    <col min="4055" max="4062" width="41.7109375" style="2" customWidth="1"/>
    <col min="4063" max="4063" width="48" style="2" customWidth="1"/>
    <col min="4064" max="4072" width="41.7109375" style="2" customWidth="1"/>
    <col min="4073" max="4073" width="54.140625" style="2" customWidth="1"/>
    <col min="4074" max="4076" width="41.7109375" style="2" customWidth="1"/>
    <col min="4077" max="4077" width="44.85546875" style="2" customWidth="1"/>
    <col min="4078" max="4080" width="41.7109375" style="2" customWidth="1"/>
    <col min="4081" max="4081" width="54.28515625" style="2" customWidth="1"/>
    <col min="4082" max="4084" width="41.7109375" style="2" customWidth="1"/>
    <col min="4085" max="4309" width="9.140625" style="2"/>
    <col min="4310" max="4310" width="88.7109375" style="2" customWidth="1"/>
    <col min="4311" max="4318" width="41.7109375" style="2" customWidth="1"/>
    <col min="4319" max="4319" width="48" style="2" customWidth="1"/>
    <col min="4320" max="4328" width="41.7109375" style="2" customWidth="1"/>
    <col min="4329" max="4329" width="54.140625" style="2" customWidth="1"/>
    <col min="4330" max="4332" width="41.7109375" style="2" customWidth="1"/>
    <col min="4333" max="4333" width="44.85546875" style="2" customWidth="1"/>
    <col min="4334" max="4336" width="41.7109375" style="2" customWidth="1"/>
    <col min="4337" max="4337" width="54.28515625" style="2" customWidth="1"/>
    <col min="4338" max="4340" width="41.7109375" style="2" customWidth="1"/>
    <col min="4341" max="4565" width="9.140625" style="2"/>
    <col min="4566" max="4566" width="88.7109375" style="2" customWidth="1"/>
    <col min="4567" max="4574" width="41.7109375" style="2" customWidth="1"/>
    <col min="4575" max="4575" width="48" style="2" customWidth="1"/>
    <col min="4576" max="4584" width="41.7109375" style="2" customWidth="1"/>
    <col min="4585" max="4585" width="54.140625" style="2" customWidth="1"/>
    <col min="4586" max="4588" width="41.7109375" style="2" customWidth="1"/>
    <col min="4589" max="4589" width="44.85546875" style="2" customWidth="1"/>
    <col min="4590" max="4592" width="41.7109375" style="2" customWidth="1"/>
    <col min="4593" max="4593" width="54.28515625" style="2" customWidth="1"/>
    <col min="4594" max="4596" width="41.7109375" style="2" customWidth="1"/>
    <col min="4597" max="4821" width="9.140625" style="2"/>
    <col min="4822" max="4822" width="88.7109375" style="2" customWidth="1"/>
    <col min="4823" max="4830" width="41.7109375" style="2" customWidth="1"/>
    <col min="4831" max="4831" width="48" style="2" customWidth="1"/>
    <col min="4832" max="4840" width="41.7109375" style="2" customWidth="1"/>
    <col min="4841" max="4841" width="54.140625" style="2" customWidth="1"/>
    <col min="4842" max="4844" width="41.7109375" style="2" customWidth="1"/>
    <col min="4845" max="4845" width="44.85546875" style="2" customWidth="1"/>
    <col min="4846" max="4848" width="41.7109375" style="2" customWidth="1"/>
    <col min="4849" max="4849" width="54.28515625" style="2" customWidth="1"/>
    <col min="4850" max="4852" width="41.7109375" style="2" customWidth="1"/>
    <col min="4853" max="5077" width="9.140625" style="2"/>
    <col min="5078" max="5078" width="88.7109375" style="2" customWidth="1"/>
    <col min="5079" max="5086" width="41.7109375" style="2" customWidth="1"/>
    <col min="5087" max="5087" width="48" style="2" customWidth="1"/>
    <col min="5088" max="5096" width="41.7109375" style="2" customWidth="1"/>
    <col min="5097" max="5097" width="54.140625" style="2" customWidth="1"/>
    <col min="5098" max="5100" width="41.7109375" style="2" customWidth="1"/>
    <col min="5101" max="5101" width="44.85546875" style="2" customWidth="1"/>
    <col min="5102" max="5104" width="41.7109375" style="2" customWidth="1"/>
    <col min="5105" max="5105" width="54.28515625" style="2" customWidth="1"/>
    <col min="5106" max="5108" width="41.7109375" style="2" customWidth="1"/>
    <col min="5109" max="5333" width="9.140625" style="2"/>
    <col min="5334" max="5334" width="88.7109375" style="2" customWidth="1"/>
    <col min="5335" max="5342" width="41.7109375" style="2" customWidth="1"/>
    <col min="5343" max="5343" width="48" style="2" customWidth="1"/>
    <col min="5344" max="5352" width="41.7109375" style="2" customWidth="1"/>
    <col min="5353" max="5353" width="54.140625" style="2" customWidth="1"/>
    <col min="5354" max="5356" width="41.7109375" style="2" customWidth="1"/>
    <col min="5357" max="5357" width="44.85546875" style="2" customWidth="1"/>
    <col min="5358" max="5360" width="41.7109375" style="2" customWidth="1"/>
    <col min="5361" max="5361" width="54.28515625" style="2" customWidth="1"/>
    <col min="5362" max="5364" width="41.7109375" style="2" customWidth="1"/>
    <col min="5365" max="5589" width="9.140625" style="2"/>
    <col min="5590" max="5590" width="88.7109375" style="2" customWidth="1"/>
    <col min="5591" max="5598" width="41.7109375" style="2" customWidth="1"/>
    <col min="5599" max="5599" width="48" style="2" customWidth="1"/>
    <col min="5600" max="5608" width="41.7109375" style="2" customWidth="1"/>
    <col min="5609" max="5609" width="54.140625" style="2" customWidth="1"/>
    <col min="5610" max="5612" width="41.7109375" style="2" customWidth="1"/>
    <col min="5613" max="5613" width="44.85546875" style="2" customWidth="1"/>
    <col min="5614" max="5616" width="41.7109375" style="2" customWidth="1"/>
    <col min="5617" max="5617" width="54.28515625" style="2" customWidth="1"/>
    <col min="5618" max="5620" width="41.7109375" style="2" customWidth="1"/>
    <col min="5621" max="5845" width="9.140625" style="2"/>
    <col min="5846" max="5846" width="88.7109375" style="2" customWidth="1"/>
    <col min="5847" max="5854" width="41.7109375" style="2" customWidth="1"/>
    <col min="5855" max="5855" width="48" style="2" customWidth="1"/>
    <col min="5856" max="5864" width="41.7109375" style="2" customWidth="1"/>
    <col min="5865" max="5865" width="54.140625" style="2" customWidth="1"/>
    <col min="5866" max="5868" width="41.7109375" style="2" customWidth="1"/>
    <col min="5869" max="5869" width="44.85546875" style="2" customWidth="1"/>
    <col min="5870" max="5872" width="41.7109375" style="2" customWidth="1"/>
    <col min="5873" max="5873" width="54.28515625" style="2" customWidth="1"/>
    <col min="5874" max="5876" width="41.7109375" style="2" customWidth="1"/>
    <col min="5877" max="6101" width="9.140625" style="2"/>
    <col min="6102" max="6102" width="88.7109375" style="2" customWidth="1"/>
    <col min="6103" max="6110" width="41.7109375" style="2" customWidth="1"/>
    <col min="6111" max="6111" width="48" style="2" customWidth="1"/>
    <col min="6112" max="6120" width="41.7109375" style="2" customWidth="1"/>
    <col min="6121" max="6121" width="54.140625" style="2" customWidth="1"/>
    <col min="6122" max="6124" width="41.7109375" style="2" customWidth="1"/>
    <col min="6125" max="6125" width="44.85546875" style="2" customWidth="1"/>
    <col min="6126" max="6128" width="41.7109375" style="2" customWidth="1"/>
    <col min="6129" max="6129" width="54.28515625" style="2" customWidth="1"/>
    <col min="6130" max="6132" width="41.7109375" style="2" customWidth="1"/>
    <col min="6133" max="6357" width="9.140625" style="2"/>
    <col min="6358" max="6358" width="88.7109375" style="2" customWidth="1"/>
    <col min="6359" max="6366" width="41.7109375" style="2" customWidth="1"/>
    <col min="6367" max="6367" width="48" style="2" customWidth="1"/>
    <col min="6368" max="6376" width="41.7109375" style="2" customWidth="1"/>
    <col min="6377" max="6377" width="54.140625" style="2" customWidth="1"/>
    <col min="6378" max="6380" width="41.7109375" style="2" customWidth="1"/>
    <col min="6381" max="6381" width="44.85546875" style="2" customWidth="1"/>
    <col min="6382" max="6384" width="41.7109375" style="2" customWidth="1"/>
    <col min="6385" max="6385" width="54.28515625" style="2" customWidth="1"/>
    <col min="6386" max="6388" width="41.7109375" style="2" customWidth="1"/>
    <col min="6389" max="6613" width="9.140625" style="2"/>
    <col min="6614" max="6614" width="88.7109375" style="2" customWidth="1"/>
    <col min="6615" max="6622" width="41.7109375" style="2" customWidth="1"/>
    <col min="6623" max="6623" width="48" style="2" customWidth="1"/>
    <col min="6624" max="6632" width="41.7109375" style="2" customWidth="1"/>
    <col min="6633" max="6633" width="54.140625" style="2" customWidth="1"/>
    <col min="6634" max="6636" width="41.7109375" style="2" customWidth="1"/>
    <col min="6637" max="6637" width="44.85546875" style="2" customWidth="1"/>
    <col min="6638" max="6640" width="41.7109375" style="2" customWidth="1"/>
    <col min="6641" max="6641" width="54.28515625" style="2" customWidth="1"/>
    <col min="6642" max="6644" width="41.7109375" style="2" customWidth="1"/>
    <col min="6645" max="6869" width="9.140625" style="2"/>
    <col min="6870" max="6870" width="88.7109375" style="2" customWidth="1"/>
    <col min="6871" max="6878" width="41.7109375" style="2" customWidth="1"/>
    <col min="6879" max="6879" width="48" style="2" customWidth="1"/>
    <col min="6880" max="6888" width="41.7109375" style="2" customWidth="1"/>
    <col min="6889" max="6889" width="54.140625" style="2" customWidth="1"/>
    <col min="6890" max="6892" width="41.7109375" style="2" customWidth="1"/>
    <col min="6893" max="6893" width="44.85546875" style="2" customWidth="1"/>
    <col min="6894" max="6896" width="41.7109375" style="2" customWidth="1"/>
    <col min="6897" max="6897" width="54.28515625" style="2" customWidth="1"/>
    <col min="6898" max="6900" width="41.7109375" style="2" customWidth="1"/>
    <col min="6901" max="7125" width="9.140625" style="2"/>
    <col min="7126" max="7126" width="88.7109375" style="2" customWidth="1"/>
    <col min="7127" max="7134" width="41.7109375" style="2" customWidth="1"/>
    <col min="7135" max="7135" width="48" style="2" customWidth="1"/>
    <col min="7136" max="7144" width="41.7109375" style="2" customWidth="1"/>
    <col min="7145" max="7145" width="54.140625" style="2" customWidth="1"/>
    <col min="7146" max="7148" width="41.7109375" style="2" customWidth="1"/>
    <col min="7149" max="7149" width="44.85546875" style="2" customWidth="1"/>
    <col min="7150" max="7152" width="41.7109375" style="2" customWidth="1"/>
    <col min="7153" max="7153" width="54.28515625" style="2" customWidth="1"/>
    <col min="7154" max="7156" width="41.7109375" style="2" customWidth="1"/>
    <col min="7157" max="7381" width="9.140625" style="2"/>
    <col min="7382" max="7382" width="88.7109375" style="2" customWidth="1"/>
    <col min="7383" max="7390" width="41.7109375" style="2" customWidth="1"/>
    <col min="7391" max="7391" width="48" style="2" customWidth="1"/>
    <col min="7392" max="7400" width="41.7109375" style="2" customWidth="1"/>
    <col min="7401" max="7401" width="54.140625" style="2" customWidth="1"/>
    <col min="7402" max="7404" width="41.7109375" style="2" customWidth="1"/>
    <col min="7405" max="7405" width="44.85546875" style="2" customWidth="1"/>
    <col min="7406" max="7408" width="41.7109375" style="2" customWidth="1"/>
    <col min="7409" max="7409" width="54.28515625" style="2" customWidth="1"/>
    <col min="7410" max="7412" width="41.7109375" style="2" customWidth="1"/>
    <col min="7413" max="7637" width="9.140625" style="2"/>
    <col min="7638" max="7638" width="88.7109375" style="2" customWidth="1"/>
    <col min="7639" max="7646" width="41.7109375" style="2" customWidth="1"/>
    <col min="7647" max="7647" width="48" style="2" customWidth="1"/>
    <col min="7648" max="7656" width="41.7109375" style="2" customWidth="1"/>
    <col min="7657" max="7657" width="54.140625" style="2" customWidth="1"/>
    <col min="7658" max="7660" width="41.7109375" style="2" customWidth="1"/>
    <col min="7661" max="7661" width="44.85546875" style="2" customWidth="1"/>
    <col min="7662" max="7664" width="41.7109375" style="2" customWidth="1"/>
    <col min="7665" max="7665" width="54.28515625" style="2" customWidth="1"/>
    <col min="7666" max="7668" width="41.7109375" style="2" customWidth="1"/>
    <col min="7669" max="7893" width="9.140625" style="2"/>
    <col min="7894" max="7894" width="88.7109375" style="2" customWidth="1"/>
    <col min="7895" max="7902" width="41.7109375" style="2" customWidth="1"/>
    <col min="7903" max="7903" width="48" style="2" customWidth="1"/>
    <col min="7904" max="7912" width="41.7109375" style="2" customWidth="1"/>
    <col min="7913" max="7913" width="54.140625" style="2" customWidth="1"/>
    <col min="7914" max="7916" width="41.7109375" style="2" customWidth="1"/>
    <col min="7917" max="7917" width="44.85546875" style="2" customWidth="1"/>
    <col min="7918" max="7920" width="41.7109375" style="2" customWidth="1"/>
    <col min="7921" max="7921" width="54.28515625" style="2" customWidth="1"/>
    <col min="7922" max="7924" width="41.7109375" style="2" customWidth="1"/>
    <col min="7925" max="8149" width="9.140625" style="2"/>
    <col min="8150" max="8150" width="88.7109375" style="2" customWidth="1"/>
    <col min="8151" max="8158" width="41.7109375" style="2" customWidth="1"/>
    <col min="8159" max="8159" width="48" style="2" customWidth="1"/>
    <col min="8160" max="8168" width="41.7109375" style="2" customWidth="1"/>
    <col min="8169" max="8169" width="54.140625" style="2" customWidth="1"/>
    <col min="8170" max="8172" width="41.7109375" style="2" customWidth="1"/>
    <col min="8173" max="8173" width="44.85546875" style="2" customWidth="1"/>
    <col min="8174" max="8176" width="41.7109375" style="2" customWidth="1"/>
    <col min="8177" max="8177" width="54.28515625" style="2" customWidth="1"/>
    <col min="8178" max="8180" width="41.7109375" style="2" customWidth="1"/>
    <col min="8181" max="8405" width="9.140625" style="2"/>
    <col min="8406" max="8406" width="88.7109375" style="2" customWidth="1"/>
    <col min="8407" max="8414" width="41.7109375" style="2" customWidth="1"/>
    <col min="8415" max="8415" width="48" style="2" customWidth="1"/>
    <col min="8416" max="8424" width="41.7109375" style="2" customWidth="1"/>
    <col min="8425" max="8425" width="54.140625" style="2" customWidth="1"/>
    <col min="8426" max="8428" width="41.7109375" style="2" customWidth="1"/>
    <col min="8429" max="8429" width="44.85546875" style="2" customWidth="1"/>
    <col min="8430" max="8432" width="41.7109375" style="2" customWidth="1"/>
    <col min="8433" max="8433" width="54.28515625" style="2" customWidth="1"/>
    <col min="8434" max="8436" width="41.7109375" style="2" customWidth="1"/>
    <col min="8437" max="8661" width="9.140625" style="2"/>
    <col min="8662" max="8662" width="88.7109375" style="2" customWidth="1"/>
    <col min="8663" max="8670" width="41.7109375" style="2" customWidth="1"/>
    <col min="8671" max="8671" width="48" style="2" customWidth="1"/>
    <col min="8672" max="8680" width="41.7109375" style="2" customWidth="1"/>
    <col min="8681" max="8681" width="54.140625" style="2" customWidth="1"/>
    <col min="8682" max="8684" width="41.7109375" style="2" customWidth="1"/>
    <col min="8685" max="8685" width="44.85546875" style="2" customWidth="1"/>
    <col min="8686" max="8688" width="41.7109375" style="2" customWidth="1"/>
    <col min="8689" max="8689" width="54.28515625" style="2" customWidth="1"/>
    <col min="8690" max="8692" width="41.7109375" style="2" customWidth="1"/>
    <col min="8693" max="8917" width="9.140625" style="2"/>
    <col min="8918" max="8918" width="88.7109375" style="2" customWidth="1"/>
    <col min="8919" max="8926" width="41.7109375" style="2" customWidth="1"/>
    <col min="8927" max="8927" width="48" style="2" customWidth="1"/>
    <col min="8928" max="8936" width="41.7109375" style="2" customWidth="1"/>
    <col min="8937" max="8937" width="54.140625" style="2" customWidth="1"/>
    <col min="8938" max="8940" width="41.7109375" style="2" customWidth="1"/>
    <col min="8941" max="8941" width="44.85546875" style="2" customWidth="1"/>
    <col min="8942" max="8944" width="41.7109375" style="2" customWidth="1"/>
    <col min="8945" max="8945" width="54.28515625" style="2" customWidth="1"/>
    <col min="8946" max="8948" width="41.7109375" style="2" customWidth="1"/>
    <col min="8949" max="9173" width="9.140625" style="2"/>
    <col min="9174" max="9174" width="88.7109375" style="2" customWidth="1"/>
    <col min="9175" max="9182" width="41.7109375" style="2" customWidth="1"/>
    <col min="9183" max="9183" width="48" style="2" customWidth="1"/>
    <col min="9184" max="9192" width="41.7109375" style="2" customWidth="1"/>
    <col min="9193" max="9193" width="54.140625" style="2" customWidth="1"/>
    <col min="9194" max="9196" width="41.7109375" style="2" customWidth="1"/>
    <col min="9197" max="9197" width="44.85546875" style="2" customWidth="1"/>
    <col min="9198" max="9200" width="41.7109375" style="2" customWidth="1"/>
    <col min="9201" max="9201" width="54.28515625" style="2" customWidth="1"/>
    <col min="9202" max="9204" width="41.7109375" style="2" customWidth="1"/>
    <col min="9205" max="9429" width="9.140625" style="2"/>
    <col min="9430" max="9430" width="88.7109375" style="2" customWidth="1"/>
    <col min="9431" max="9438" width="41.7109375" style="2" customWidth="1"/>
    <col min="9439" max="9439" width="48" style="2" customWidth="1"/>
    <col min="9440" max="9448" width="41.7109375" style="2" customWidth="1"/>
    <col min="9449" max="9449" width="54.140625" style="2" customWidth="1"/>
    <col min="9450" max="9452" width="41.7109375" style="2" customWidth="1"/>
    <col min="9453" max="9453" width="44.85546875" style="2" customWidth="1"/>
    <col min="9454" max="9456" width="41.7109375" style="2" customWidth="1"/>
    <col min="9457" max="9457" width="54.28515625" style="2" customWidth="1"/>
    <col min="9458" max="9460" width="41.7109375" style="2" customWidth="1"/>
    <col min="9461" max="9685" width="9.140625" style="2"/>
    <col min="9686" max="9686" width="88.7109375" style="2" customWidth="1"/>
    <col min="9687" max="9694" width="41.7109375" style="2" customWidth="1"/>
    <col min="9695" max="9695" width="48" style="2" customWidth="1"/>
    <col min="9696" max="9704" width="41.7109375" style="2" customWidth="1"/>
    <col min="9705" max="9705" width="54.140625" style="2" customWidth="1"/>
    <col min="9706" max="9708" width="41.7109375" style="2" customWidth="1"/>
    <col min="9709" max="9709" width="44.85546875" style="2" customWidth="1"/>
    <col min="9710" max="9712" width="41.7109375" style="2" customWidth="1"/>
    <col min="9713" max="9713" width="54.28515625" style="2" customWidth="1"/>
    <col min="9714" max="9716" width="41.7109375" style="2" customWidth="1"/>
    <col min="9717" max="9941" width="9.140625" style="2"/>
    <col min="9942" max="9942" width="88.7109375" style="2" customWidth="1"/>
    <col min="9943" max="9950" width="41.7109375" style="2" customWidth="1"/>
    <col min="9951" max="9951" width="48" style="2" customWidth="1"/>
    <col min="9952" max="9960" width="41.7109375" style="2" customWidth="1"/>
    <col min="9961" max="9961" width="54.140625" style="2" customWidth="1"/>
    <col min="9962" max="9964" width="41.7109375" style="2" customWidth="1"/>
    <col min="9965" max="9965" width="44.85546875" style="2" customWidth="1"/>
    <col min="9966" max="9968" width="41.7109375" style="2" customWidth="1"/>
    <col min="9969" max="9969" width="54.28515625" style="2" customWidth="1"/>
    <col min="9970" max="9972" width="41.7109375" style="2" customWidth="1"/>
    <col min="9973" max="10197" width="9.140625" style="2"/>
    <col min="10198" max="10198" width="88.7109375" style="2" customWidth="1"/>
    <col min="10199" max="10206" width="41.7109375" style="2" customWidth="1"/>
    <col min="10207" max="10207" width="48" style="2" customWidth="1"/>
    <col min="10208" max="10216" width="41.7109375" style="2" customWidth="1"/>
    <col min="10217" max="10217" width="54.140625" style="2" customWidth="1"/>
    <col min="10218" max="10220" width="41.7109375" style="2" customWidth="1"/>
    <col min="10221" max="10221" width="44.85546875" style="2" customWidth="1"/>
    <col min="10222" max="10224" width="41.7109375" style="2" customWidth="1"/>
    <col min="10225" max="10225" width="54.28515625" style="2" customWidth="1"/>
    <col min="10226" max="10228" width="41.7109375" style="2" customWidth="1"/>
    <col min="10229" max="10453" width="9.140625" style="2"/>
    <col min="10454" max="10454" width="88.7109375" style="2" customWidth="1"/>
    <col min="10455" max="10462" width="41.7109375" style="2" customWidth="1"/>
    <col min="10463" max="10463" width="48" style="2" customWidth="1"/>
    <col min="10464" max="10472" width="41.7109375" style="2" customWidth="1"/>
    <col min="10473" max="10473" width="54.140625" style="2" customWidth="1"/>
    <col min="10474" max="10476" width="41.7109375" style="2" customWidth="1"/>
    <col min="10477" max="10477" width="44.85546875" style="2" customWidth="1"/>
    <col min="10478" max="10480" width="41.7109375" style="2" customWidth="1"/>
    <col min="10481" max="10481" width="54.28515625" style="2" customWidth="1"/>
    <col min="10482" max="10484" width="41.7109375" style="2" customWidth="1"/>
    <col min="10485" max="10709" width="9.140625" style="2"/>
    <col min="10710" max="10710" width="88.7109375" style="2" customWidth="1"/>
    <col min="10711" max="10718" width="41.7109375" style="2" customWidth="1"/>
    <col min="10719" max="10719" width="48" style="2" customWidth="1"/>
    <col min="10720" max="10728" width="41.7109375" style="2" customWidth="1"/>
    <col min="10729" max="10729" width="54.140625" style="2" customWidth="1"/>
    <col min="10730" max="10732" width="41.7109375" style="2" customWidth="1"/>
    <col min="10733" max="10733" width="44.85546875" style="2" customWidth="1"/>
    <col min="10734" max="10736" width="41.7109375" style="2" customWidth="1"/>
    <col min="10737" max="10737" width="54.28515625" style="2" customWidth="1"/>
    <col min="10738" max="10740" width="41.7109375" style="2" customWidth="1"/>
    <col min="10741" max="10965" width="9.140625" style="2"/>
    <col min="10966" max="10966" width="88.7109375" style="2" customWidth="1"/>
    <col min="10967" max="10974" width="41.7109375" style="2" customWidth="1"/>
    <col min="10975" max="10975" width="48" style="2" customWidth="1"/>
    <col min="10976" max="10984" width="41.7109375" style="2" customWidth="1"/>
    <col min="10985" max="10985" width="54.140625" style="2" customWidth="1"/>
    <col min="10986" max="10988" width="41.7109375" style="2" customWidth="1"/>
    <col min="10989" max="10989" width="44.85546875" style="2" customWidth="1"/>
    <col min="10990" max="10992" width="41.7109375" style="2" customWidth="1"/>
    <col min="10993" max="10993" width="54.28515625" style="2" customWidth="1"/>
    <col min="10994" max="10996" width="41.7109375" style="2" customWidth="1"/>
    <col min="10997" max="11221" width="9.140625" style="2"/>
    <col min="11222" max="11222" width="88.7109375" style="2" customWidth="1"/>
    <col min="11223" max="11230" width="41.7109375" style="2" customWidth="1"/>
    <col min="11231" max="11231" width="48" style="2" customWidth="1"/>
    <col min="11232" max="11240" width="41.7109375" style="2" customWidth="1"/>
    <col min="11241" max="11241" width="54.140625" style="2" customWidth="1"/>
    <col min="11242" max="11244" width="41.7109375" style="2" customWidth="1"/>
    <col min="11245" max="11245" width="44.85546875" style="2" customWidth="1"/>
    <col min="11246" max="11248" width="41.7109375" style="2" customWidth="1"/>
    <col min="11249" max="11249" width="54.28515625" style="2" customWidth="1"/>
    <col min="11250" max="11252" width="41.7109375" style="2" customWidth="1"/>
    <col min="11253" max="11477" width="9.140625" style="2"/>
    <col min="11478" max="11478" width="88.7109375" style="2" customWidth="1"/>
    <col min="11479" max="11486" width="41.7109375" style="2" customWidth="1"/>
    <col min="11487" max="11487" width="48" style="2" customWidth="1"/>
    <col min="11488" max="11496" width="41.7109375" style="2" customWidth="1"/>
    <col min="11497" max="11497" width="54.140625" style="2" customWidth="1"/>
    <col min="11498" max="11500" width="41.7109375" style="2" customWidth="1"/>
    <col min="11501" max="11501" width="44.85546875" style="2" customWidth="1"/>
    <col min="11502" max="11504" width="41.7109375" style="2" customWidth="1"/>
    <col min="11505" max="11505" width="54.28515625" style="2" customWidth="1"/>
    <col min="11506" max="11508" width="41.7109375" style="2" customWidth="1"/>
    <col min="11509" max="11733" width="9.140625" style="2"/>
    <col min="11734" max="11734" width="88.7109375" style="2" customWidth="1"/>
    <col min="11735" max="11742" width="41.7109375" style="2" customWidth="1"/>
    <col min="11743" max="11743" width="48" style="2" customWidth="1"/>
    <col min="11744" max="11752" width="41.7109375" style="2" customWidth="1"/>
    <col min="11753" max="11753" width="54.140625" style="2" customWidth="1"/>
    <col min="11754" max="11756" width="41.7109375" style="2" customWidth="1"/>
    <col min="11757" max="11757" width="44.85546875" style="2" customWidth="1"/>
    <col min="11758" max="11760" width="41.7109375" style="2" customWidth="1"/>
    <col min="11761" max="11761" width="54.28515625" style="2" customWidth="1"/>
    <col min="11762" max="11764" width="41.7109375" style="2" customWidth="1"/>
    <col min="11765" max="11989" width="9.140625" style="2"/>
    <col min="11990" max="11990" width="88.7109375" style="2" customWidth="1"/>
    <col min="11991" max="11998" width="41.7109375" style="2" customWidth="1"/>
    <col min="11999" max="11999" width="48" style="2" customWidth="1"/>
    <col min="12000" max="12008" width="41.7109375" style="2" customWidth="1"/>
    <col min="12009" max="12009" width="54.140625" style="2" customWidth="1"/>
    <col min="12010" max="12012" width="41.7109375" style="2" customWidth="1"/>
    <col min="12013" max="12013" width="44.85546875" style="2" customWidth="1"/>
    <col min="12014" max="12016" width="41.7109375" style="2" customWidth="1"/>
    <col min="12017" max="12017" width="54.28515625" style="2" customWidth="1"/>
    <col min="12018" max="12020" width="41.7109375" style="2" customWidth="1"/>
    <col min="12021" max="12245" width="9.140625" style="2"/>
    <col min="12246" max="12246" width="88.7109375" style="2" customWidth="1"/>
    <col min="12247" max="12254" width="41.7109375" style="2" customWidth="1"/>
    <col min="12255" max="12255" width="48" style="2" customWidth="1"/>
    <col min="12256" max="12264" width="41.7109375" style="2" customWidth="1"/>
    <col min="12265" max="12265" width="54.140625" style="2" customWidth="1"/>
    <col min="12266" max="12268" width="41.7109375" style="2" customWidth="1"/>
    <col min="12269" max="12269" width="44.85546875" style="2" customWidth="1"/>
    <col min="12270" max="12272" width="41.7109375" style="2" customWidth="1"/>
    <col min="12273" max="12273" width="54.28515625" style="2" customWidth="1"/>
    <col min="12274" max="12276" width="41.7109375" style="2" customWidth="1"/>
    <col min="12277" max="12501" width="9.140625" style="2"/>
    <col min="12502" max="12502" width="88.7109375" style="2" customWidth="1"/>
    <col min="12503" max="12510" width="41.7109375" style="2" customWidth="1"/>
    <col min="12511" max="12511" width="48" style="2" customWidth="1"/>
    <col min="12512" max="12520" width="41.7109375" style="2" customWidth="1"/>
    <col min="12521" max="12521" width="54.140625" style="2" customWidth="1"/>
    <col min="12522" max="12524" width="41.7109375" style="2" customWidth="1"/>
    <col min="12525" max="12525" width="44.85546875" style="2" customWidth="1"/>
    <col min="12526" max="12528" width="41.7109375" style="2" customWidth="1"/>
    <col min="12529" max="12529" width="54.28515625" style="2" customWidth="1"/>
    <col min="12530" max="12532" width="41.7109375" style="2" customWidth="1"/>
    <col min="12533" max="12757" width="9.140625" style="2"/>
    <col min="12758" max="12758" width="88.7109375" style="2" customWidth="1"/>
    <col min="12759" max="12766" width="41.7109375" style="2" customWidth="1"/>
    <col min="12767" max="12767" width="48" style="2" customWidth="1"/>
    <col min="12768" max="12776" width="41.7109375" style="2" customWidth="1"/>
    <col min="12777" max="12777" width="54.140625" style="2" customWidth="1"/>
    <col min="12778" max="12780" width="41.7109375" style="2" customWidth="1"/>
    <col min="12781" max="12781" width="44.85546875" style="2" customWidth="1"/>
    <col min="12782" max="12784" width="41.7109375" style="2" customWidth="1"/>
    <col min="12785" max="12785" width="54.28515625" style="2" customWidth="1"/>
    <col min="12786" max="12788" width="41.7109375" style="2" customWidth="1"/>
    <col min="12789" max="13013" width="9.140625" style="2"/>
    <col min="13014" max="13014" width="88.7109375" style="2" customWidth="1"/>
    <col min="13015" max="13022" width="41.7109375" style="2" customWidth="1"/>
    <col min="13023" max="13023" width="48" style="2" customWidth="1"/>
    <col min="13024" max="13032" width="41.7109375" style="2" customWidth="1"/>
    <col min="13033" max="13033" width="54.140625" style="2" customWidth="1"/>
    <col min="13034" max="13036" width="41.7109375" style="2" customWidth="1"/>
    <col min="13037" max="13037" width="44.85546875" style="2" customWidth="1"/>
    <col min="13038" max="13040" width="41.7109375" style="2" customWidth="1"/>
    <col min="13041" max="13041" width="54.28515625" style="2" customWidth="1"/>
    <col min="13042" max="13044" width="41.7109375" style="2" customWidth="1"/>
    <col min="13045" max="13269" width="9.140625" style="2"/>
    <col min="13270" max="13270" width="88.7109375" style="2" customWidth="1"/>
    <col min="13271" max="13278" width="41.7109375" style="2" customWidth="1"/>
    <col min="13279" max="13279" width="48" style="2" customWidth="1"/>
    <col min="13280" max="13288" width="41.7109375" style="2" customWidth="1"/>
    <col min="13289" max="13289" width="54.140625" style="2" customWidth="1"/>
    <col min="13290" max="13292" width="41.7109375" style="2" customWidth="1"/>
    <col min="13293" max="13293" width="44.85546875" style="2" customWidth="1"/>
    <col min="13294" max="13296" width="41.7109375" style="2" customWidth="1"/>
    <col min="13297" max="13297" width="54.28515625" style="2" customWidth="1"/>
    <col min="13298" max="13300" width="41.7109375" style="2" customWidth="1"/>
    <col min="13301" max="13525" width="9.140625" style="2"/>
    <col min="13526" max="13526" width="88.7109375" style="2" customWidth="1"/>
    <col min="13527" max="13534" width="41.7109375" style="2" customWidth="1"/>
    <col min="13535" max="13535" width="48" style="2" customWidth="1"/>
    <col min="13536" max="13544" width="41.7109375" style="2" customWidth="1"/>
    <col min="13545" max="13545" width="54.140625" style="2" customWidth="1"/>
    <col min="13546" max="13548" width="41.7109375" style="2" customWidth="1"/>
    <col min="13549" max="13549" width="44.85546875" style="2" customWidth="1"/>
    <col min="13550" max="13552" width="41.7109375" style="2" customWidth="1"/>
    <col min="13553" max="13553" width="54.28515625" style="2" customWidth="1"/>
    <col min="13554" max="13556" width="41.7109375" style="2" customWidth="1"/>
    <col min="13557" max="13781" width="9.140625" style="2"/>
    <col min="13782" max="13782" width="88.7109375" style="2" customWidth="1"/>
    <col min="13783" max="13790" width="41.7109375" style="2" customWidth="1"/>
    <col min="13791" max="13791" width="48" style="2" customWidth="1"/>
    <col min="13792" max="13800" width="41.7109375" style="2" customWidth="1"/>
    <col min="13801" max="13801" width="54.140625" style="2" customWidth="1"/>
    <col min="13802" max="13804" width="41.7109375" style="2" customWidth="1"/>
    <col min="13805" max="13805" width="44.85546875" style="2" customWidth="1"/>
    <col min="13806" max="13808" width="41.7109375" style="2" customWidth="1"/>
    <col min="13809" max="13809" width="54.28515625" style="2" customWidth="1"/>
    <col min="13810" max="13812" width="41.7109375" style="2" customWidth="1"/>
    <col min="13813" max="14037" width="9.140625" style="2"/>
    <col min="14038" max="14038" width="88.7109375" style="2" customWidth="1"/>
    <col min="14039" max="14046" width="41.7109375" style="2" customWidth="1"/>
    <col min="14047" max="14047" width="48" style="2" customWidth="1"/>
    <col min="14048" max="14056" width="41.7109375" style="2" customWidth="1"/>
    <col min="14057" max="14057" width="54.140625" style="2" customWidth="1"/>
    <col min="14058" max="14060" width="41.7109375" style="2" customWidth="1"/>
    <col min="14061" max="14061" width="44.85546875" style="2" customWidth="1"/>
    <col min="14062" max="14064" width="41.7109375" style="2" customWidth="1"/>
    <col min="14065" max="14065" width="54.28515625" style="2" customWidth="1"/>
    <col min="14066" max="14068" width="41.7109375" style="2" customWidth="1"/>
    <col min="14069" max="14293" width="9.140625" style="2"/>
    <col min="14294" max="14294" width="88.7109375" style="2" customWidth="1"/>
    <col min="14295" max="14302" width="41.7109375" style="2" customWidth="1"/>
    <col min="14303" max="14303" width="48" style="2" customWidth="1"/>
    <col min="14304" max="14312" width="41.7109375" style="2" customWidth="1"/>
    <col min="14313" max="14313" width="54.140625" style="2" customWidth="1"/>
    <col min="14314" max="14316" width="41.7109375" style="2" customWidth="1"/>
    <col min="14317" max="14317" width="44.85546875" style="2" customWidth="1"/>
    <col min="14318" max="14320" width="41.7109375" style="2" customWidth="1"/>
    <col min="14321" max="14321" width="54.28515625" style="2" customWidth="1"/>
    <col min="14322" max="14324" width="41.7109375" style="2" customWidth="1"/>
    <col min="14325" max="14549" width="9.140625" style="2"/>
    <col min="14550" max="14550" width="88.7109375" style="2" customWidth="1"/>
    <col min="14551" max="14558" width="41.7109375" style="2" customWidth="1"/>
    <col min="14559" max="14559" width="48" style="2" customWidth="1"/>
    <col min="14560" max="14568" width="41.7109375" style="2" customWidth="1"/>
    <col min="14569" max="14569" width="54.140625" style="2" customWidth="1"/>
    <col min="14570" max="14572" width="41.7109375" style="2" customWidth="1"/>
    <col min="14573" max="14573" width="44.85546875" style="2" customWidth="1"/>
    <col min="14574" max="14576" width="41.7109375" style="2" customWidth="1"/>
    <col min="14577" max="14577" width="54.28515625" style="2" customWidth="1"/>
    <col min="14578" max="14580" width="41.7109375" style="2" customWidth="1"/>
    <col min="14581" max="14805" width="9.140625" style="2"/>
    <col min="14806" max="14806" width="88.7109375" style="2" customWidth="1"/>
    <col min="14807" max="14814" width="41.7109375" style="2" customWidth="1"/>
    <col min="14815" max="14815" width="48" style="2" customWidth="1"/>
    <col min="14816" max="14824" width="41.7109375" style="2" customWidth="1"/>
    <col min="14825" max="14825" width="54.140625" style="2" customWidth="1"/>
    <col min="14826" max="14828" width="41.7109375" style="2" customWidth="1"/>
    <col min="14829" max="14829" width="44.85546875" style="2" customWidth="1"/>
    <col min="14830" max="14832" width="41.7109375" style="2" customWidth="1"/>
    <col min="14833" max="14833" width="54.28515625" style="2" customWidth="1"/>
    <col min="14834" max="14836" width="41.7109375" style="2" customWidth="1"/>
    <col min="14837" max="15061" width="9.140625" style="2"/>
    <col min="15062" max="15062" width="88.7109375" style="2" customWidth="1"/>
    <col min="15063" max="15070" width="41.7109375" style="2" customWidth="1"/>
    <col min="15071" max="15071" width="48" style="2" customWidth="1"/>
    <col min="15072" max="15080" width="41.7109375" style="2" customWidth="1"/>
    <col min="15081" max="15081" width="54.140625" style="2" customWidth="1"/>
    <col min="15082" max="15084" width="41.7109375" style="2" customWidth="1"/>
    <col min="15085" max="15085" width="44.85546875" style="2" customWidth="1"/>
    <col min="15086" max="15088" width="41.7109375" style="2" customWidth="1"/>
    <col min="15089" max="15089" width="54.28515625" style="2" customWidth="1"/>
    <col min="15090" max="15092" width="41.7109375" style="2" customWidth="1"/>
    <col min="15093" max="15317" width="9.140625" style="2"/>
    <col min="15318" max="15318" width="88.7109375" style="2" customWidth="1"/>
    <col min="15319" max="15326" width="41.7109375" style="2" customWidth="1"/>
    <col min="15327" max="15327" width="48" style="2" customWidth="1"/>
    <col min="15328" max="15336" width="41.7109375" style="2" customWidth="1"/>
    <col min="15337" max="15337" width="54.140625" style="2" customWidth="1"/>
    <col min="15338" max="15340" width="41.7109375" style="2" customWidth="1"/>
    <col min="15341" max="15341" width="44.85546875" style="2" customWidth="1"/>
    <col min="15342" max="15344" width="41.7109375" style="2" customWidth="1"/>
    <col min="15345" max="15345" width="54.28515625" style="2" customWidth="1"/>
    <col min="15346" max="15348" width="41.7109375" style="2" customWidth="1"/>
    <col min="15349" max="15573" width="9.140625" style="2"/>
    <col min="15574" max="15574" width="88.7109375" style="2" customWidth="1"/>
    <col min="15575" max="15582" width="41.7109375" style="2" customWidth="1"/>
    <col min="15583" max="15583" width="48" style="2" customWidth="1"/>
    <col min="15584" max="15592" width="41.7109375" style="2" customWidth="1"/>
    <col min="15593" max="15593" width="54.140625" style="2" customWidth="1"/>
    <col min="15594" max="15596" width="41.7109375" style="2" customWidth="1"/>
    <col min="15597" max="15597" width="44.85546875" style="2" customWidth="1"/>
    <col min="15598" max="15600" width="41.7109375" style="2" customWidth="1"/>
    <col min="15601" max="15601" width="54.28515625" style="2" customWidth="1"/>
    <col min="15602" max="15604" width="41.7109375" style="2" customWidth="1"/>
    <col min="15605" max="15829" width="9.140625" style="2"/>
    <col min="15830" max="15830" width="88.7109375" style="2" customWidth="1"/>
    <col min="15831" max="15838" width="41.7109375" style="2" customWidth="1"/>
    <col min="15839" max="15839" width="48" style="2" customWidth="1"/>
    <col min="15840" max="15848" width="41.7109375" style="2" customWidth="1"/>
    <col min="15849" max="15849" width="54.140625" style="2" customWidth="1"/>
    <col min="15850" max="15852" width="41.7109375" style="2" customWidth="1"/>
    <col min="15853" max="15853" width="44.85546875" style="2" customWidth="1"/>
    <col min="15854" max="15856" width="41.7109375" style="2" customWidth="1"/>
    <col min="15857" max="15857" width="54.28515625" style="2" customWidth="1"/>
    <col min="15858" max="15860" width="41.7109375" style="2" customWidth="1"/>
    <col min="15861" max="16085" width="9.140625" style="2"/>
    <col min="16086" max="16086" width="88.7109375" style="2" customWidth="1"/>
    <col min="16087" max="16094" width="41.7109375" style="2" customWidth="1"/>
    <col min="16095" max="16095" width="48" style="2" customWidth="1"/>
    <col min="16096" max="16104" width="41.7109375" style="2" customWidth="1"/>
    <col min="16105" max="16105" width="54.140625" style="2" customWidth="1"/>
    <col min="16106" max="16108" width="41.7109375" style="2" customWidth="1"/>
    <col min="16109" max="16109" width="44.85546875" style="2" customWidth="1"/>
    <col min="16110" max="16112" width="41.7109375" style="2" customWidth="1"/>
    <col min="16113" max="16113" width="54.28515625" style="2" customWidth="1"/>
    <col min="16114" max="16116" width="41.7109375" style="2" customWidth="1"/>
    <col min="16117" max="16384" width="9.140625" style="2"/>
  </cols>
  <sheetData>
    <row r="1" spans="1:2" ht="45.75" thickBot="1" x14ac:dyDescent="0.3">
      <c r="A1" s="3" t="s">
        <v>4</v>
      </c>
      <c r="B1" s="4"/>
    </row>
    <row r="2" spans="1:2" s="7" customFormat="1" x14ac:dyDescent="0.25">
      <c r="A2" s="5"/>
      <c r="B2" s="6" t="s">
        <v>0</v>
      </c>
    </row>
    <row r="3" spans="1:2" x14ac:dyDescent="0.25">
      <c r="A3" s="8" t="s">
        <v>5</v>
      </c>
      <c r="B3" s="9"/>
    </row>
    <row r="4" spans="1:2" x14ac:dyDescent="0.25">
      <c r="A4" s="10" t="s">
        <v>6</v>
      </c>
      <c r="B4" s="11">
        <v>39083</v>
      </c>
    </row>
    <row r="5" spans="1:2" x14ac:dyDescent="0.25">
      <c r="A5" s="10" t="s">
        <v>7</v>
      </c>
      <c r="B5" s="12" t="s">
        <v>48</v>
      </c>
    </row>
    <row r="6" spans="1:2" ht="25.5" x14ac:dyDescent="0.25">
      <c r="A6" s="10" t="s">
        <v>8</v>
      </c>
      <c r="B6" s="13" t="s">
        <v>49</v>
      </c>
    </row>
    <row r="7" spans="1:2" x14ac:dyDescent="0.25">
      <c r="A7" s="10" t="s">
        <v>9</v>
      </c>
      <c r="B7" s="11">
        <v>39448</v>
      </c>
    </row>
    <row r="8" spans="1:2" x14ac:dyDescent="0.25">
      <c r="A8" s="10" t="s">
        <v>10</v>
      </c>
      <c r="B8" s="12" t="s">
        <v>11</v>
      </c>
    </row>
    <row r="9" spans="1:2" ht="165.75" x14ac:dyDescent="0.25">
      <c r="A9" s="10" t="s">
        <v>12</v>
      </c>
      <c r="B9" s="14" t="s">
        <v>50</v>
      </c>
    </row>
    <row r="10" spans="1:2" x14ac:dyDescent="0.25">
      <c r="A10" s="15" t="s">
        <v>13</v>
      </c>
      <c r="B10" s="16"/>
    </row>
    <row r="11" spans="1:2" ht="25.5" x14ac:dyDescent="0.25">
      <c r="A11" s="10" t="s">
        <v>14</v>
      </c>
      <c r="B11" s="12" t="s">
        <v>51</v>
      </c>
    </row>
    <row r="12" spans="1:2" x14ac:dyDescent="0.25">
      <c r="A12" s="10" t="s">
        <v>15</v>
      </c>
      <c r="B12" s="17" t="s">
        <v>16</v>
      </c>
    </row>
    <row r="13" spans="1:2" x14ac:dyDescent="0.25">
      <c r="A13" s="10" t="s">
        <v>17</v>
      </c>
      <c r="B13" s="12" t="s">
        <v>18</v>
      </c>
    </row>
    <row r="14" spans="1:2" x14ac:dyDescent="0.25">
      <c r="A14" s="10" t="s">
        <v>19</v>
      </c>
      <c r="B14" s="12" t="s">
        <v>3</v>
      </c>
    </row>
    <row r="15" spans="1:2" x14ac:dyDescent="0.25">
      <c r="A15" s="10" t="s">
        <v>20</v>
      </c>
      <c r="B15" s="12" t="s">
        <v>1</v>
      </c>
    </row>
    <row r="16" spans="1:2" x14ac:dyDescent="0.25">
      <c r="A16" s="10"/>
      <c r="B16" s="18"/>
    </row>
    <row r="17" spans="1:2" x14ac:dyDescent="0.25">
      <c r="A17" s="8" t="s">
        <v>21</v>
      </c>
      <c r="B17" s="19"/>
    </row>
    <row r="18" spans="1:2" x14ac:dyDescent="0.25">
      <c r="A18" s="15" t="s">
        <v>22</v>
      </c>
      <c r="B18" s="20"/>
    </row>
    <row r="19" spans="1:2" x14ac:dyDescent="0.25">
      <c r="A19" s="10" t="s">
        <v>23</v>
      </c>
      <c r="B19" s="12" t="s">
        <v>52</v>
      </c>
    </row>
    <row r="20" spans="1:2" x14ac:dyDescent="0.25">
      <c r="A20" s="10" t="s">
        <v>26</v>
      </c>
      <c r="B20" s="12" t="s">
        <v>24</v>
      </c>
    </row>
    <row r="21" spans="1:2" x14ac:dyDescent="0.25">
      <c r="A21" s="15" t="s">
        <v>27</v>
      </c>
      <c r="B21" s="21"/>
    </row>
    <row r="22" spans="1:2" ht="25.5" x14ac:dyDescent="0.25">
      <c r="A22" s="10" t="s">
        <v>28</v>
      </c>
      <c r="B22" s="12" t="s">
        <v>53</v>
      </c>
    </row>
    <row r="23" spans="1:2" ht="25.5" x14ac:dyDescent="0.25">
      <c r="A23" s="10" t="s">
        <v>29</v>
      </c>
      <c r="B23" s="12" t="s">
        <v>24</v>
      </c>
    </row>
    <row r="24" spans="1:2" ht="25.5" x14ac:dyDescent="0.25">
      <c r="A24" s="10" t="s">
        <v>30</v>
      </c>
      <c r="B24" s="12" t="s">
        <v>24</v>
      </c>
    </row>
    <row r="25" spans="1:2" x14ac:dyDescent="0.25">
      <c r="A25" s="10" t="s">
        <v>31</v>
      </c>
      <c r="B25" s="12" t="s">
        <v>24</v>
      </c>
    </row>
    <row r="26" spans="1:2" ht="25.5" x14ac:dyDescent="0.25">
      <c r="A26" s="10" t="s">
        <v>32</v>
      </c>
      <c r="B26" s="12" t="s">
        <v>24</v>
      </c>
    </row>
    <row r="27" spans="1:2" ht="25.5" x14ac:dyDescent="0.25">
      <c r="A27" s="10" t="s">
        <v>33</v>
      </c>
      <c r="B27" s="12" t="s">
        <v>24</v>
      </c>
    </row>
    <row r="28" spans="1:2" x14ac:dyDescent="0.25">
      <c r="A28" s="10" t="s">
        <v>34</v>
      </c>
      <c r="B28" s="12" t="s">
        <v>25</v>
      </c>
    </row>
    <row r="29" spans="1:2" x14ac:dyDescent="0.25">
      <c r="A29" s="15" t="s">
        <v>35</v>
      </c>
      <c r="B29" s="21"/>
    </row>
    <row r="30" spans="1:2" ht="25.5" x14ac:dyDescent="0.25">
      <c r="A30" s="10" t="s">
        <v>36</v>
      </c>
      <c r="B30" s="12" t="s">
        <v>25</v>
      </c>
    </row>
    <row r="31" spans="1:2" x14ac:dyDescent="0.25">
      <c r="A31" s="10" t="s">
        <v>37</v>
      </c>
      <c r="B31" s="12" t="s">
        <v>25</v>
      </c>
    </row>
    <row r="32" spans="1:2" x14ac:dyDescent="0.25">
      <c r="A32" s="10" t="s">
        <v>38</v>
      </c>
      <c r="B32" s="12" t="s">
        <v>25</v>
      </c>
    </row>
    <row r="33" spans="1:2" x14ac:dyDescent="0.25">
      <c r="A33" s="10" t="s">
        <v>39</v>
      </c>
      <c r="B33" s="12" t="s">
        <v>25</v>
      </c>
    </row>
    <row r="34" spans="1:2" x14ac:dyDescent="0.25">
      <c r="A34" s="10" t="s">
        <v>40</v>
      </c>
      <c r="B34" s="12" t="s">
        <v>25</v>
      </c>
    </row>
    <row r="35" spans="1:2" x14ac:dyDescent="0.25">
      <c r="A35" s="10" t="s">
        <v>41</v>
      </c>
      <c r="B35" s="12" t="s">
        <v>25</v>
      </c>
    </row>
    <row r="36" spans="1:2" x14ac:dyDescent="0.25">
      <c r="A36" s="15" t="s">
        <v>42</v>
      </c>
      <c r="B36" s="21"/>
    </row>
    <row r="37" spans="1:2" x14ac:dyDescent="0.25">
      <c r="A37" s="10" t="s">
        <v>43</v>
      </c>
      <c r="B37" s="12" t="s">
        <v>24</v>
      </c>
    </row>
    <row r="38" spans="1:2" ht="25.5" x14ac:dyDescent="0.25">
      <c r="A38" s="10" t="s">
        <v>44</v>
      </c>
      <c r="B38" s="12" t="s">
        <v>24</v>
      </c>
    </row>
    <row r="39" spans="1:2" ht="25.5" x14ac:dyDescent="0.25">
      <c r="A39" s="10" t="s">
        <v>45</v>
      </c>
      <c r="B39" s="12" t="s">
        <v>24</v>
      </c>
    </row>
    <row r="40" spans="1:2" s="1" customFormat="1" ht="39" thickBot="1" x14ac:dyDescent="0.3">
      <c r="A40" s="22" t="s">
        <v>46</v>
      </c>
      <c r="B40" s="23" t="s">
        <v>54</v>
      </c>
    </row>
  </sheetData>
  <dataValidations count="3">
    <dataValidation type="list" allowBlank="1" showInputMessage="1" showErrorMessage="1" sqref="HV9 RR9 ABN9 ALJ9 AVF9 BFB9 BOX9 BYT9 CIP9 CSL9 DCH9 DMD9 DVZ9 EFV9 EPR9 EZN9 FJJ9 FTF9 GDB9 GMX9 GWT9 HGP9 HQL9 IAH9 IKD9 ITZ9 JDV9 JNR9 JXN9 KHJ9 KRF9 LBB9 LKX9 LUT9 MEP9 MOL9 MYH9 NID9 NRZ9 OBV9 OLR9 OVN9 PFJ9 PPF9 PZB9 QIX9 QST9 RCP9 RML9 RWH9 SGD9 SPZ9 SZV9 TJR9 TTN9 UDJ9 UNF9 UXB9 VGX9 VQT9 WAP9 WKL9 WUH9 HV65545 RR65545 ABN65545 ALJ65545 AVF65545 BFB65545 BOX65545 BYT65545 CIP65545 CSL65545 DCH65545 DMD65545 DVZ65545 EFV65545 EPR65545 EZN65545 FJJ65545 FTF65545 GDB65545 GMX65545 GWT65545 HGP65545 HQL65545 IAH65545 IKD65545 ITZ65545 JDV65545 JNR65545 JXN65545 KHJ65545 KRF65545 LBB65545 LKX65545 LUT65545 MEP65545 MOL65545 MYH65545 NID65545 NRZ65545 OBV65545 OLR65545 OVN65545 PFJ65545 PPF65545 PZB65545 QIX65545 QST65545 RCP65545 RML65545 RWH65545 SGD65545 SPZ65545 SZV65545 TJR65545 TTN65545 UDJ65545 UNF65545 UXB65545 VGX65545 VQT65545 WAP65545 WKL65545 WUH65545 HV131081 RR131081 ABN131081 ALJ131081 AVF131081 BFB131081 BOX131081 BYT131081 CIP131081 CSL131081 DCH131081 DMD131081 DVZ131081 EFV131081 EPR131081 EZN131081 FJJ131081 FTF131081 GDB131081 GMX131081 GWT131081 HGP131081 HQL131081 IAH131081 IKD131081 ITZ131081 JDV131081 JNR131081 JXN131081 KHJ131081 KRF131081 LBB131081 LKX131081 LUT131081 MEP131081 MOL131081 MYH131081 NID131081 NRZ131081 OBV131081 OLR131081 OVN131081 PFJ131081 PPF131081 PZB131081 QIX131081 QST131081 RCP131081 RML131081 RWH131081 SGD131081 SPZ131081 SZV131081 TJR131081 TTN131081 UDJ131081 UNF131081 UXB131081 VGX131081 VQT131081 WAP131081 WKL131081 WUH131081 HV196617 RR196617 ABN196617 ALJ196617 AVF196617 BFB196617 BOX196617 BYT196617 CIP196617 CSL196617 DCH196617 DMD196617 DVZ196617 EFV196617 EPR196617 EZN196617 FJJ196617 FTF196617 GDB196617 GMX196617 GWT196617 HGP196617 HQL196617 IAH196617 IKD196617 ITZ196617 JDV196617 JNR196617 JXN196617 KHJ196617 KRF196617 LBB196617 LKX196617 LUT196617 MEP196617 MOL196617 MYH196617 NID196617 NRZ196617 OBV196617 OLR196617 OVN196617 PFJ196617 PPF196617 PZB196617 QIX196617 QST196617 RCP196617 RML196617 RWH196617 SGD196617 SPZ196617 SZV196617 TJR196617 TTN196617 UDJ196617 UNF196617 UXB196617 VGX196617 VQT196617 WAP196617 WKL196617 WUH196617 HV262153 RR262153 ABN262153 ALJ262153 AVF262153 BFB262153 BOX262153 BYT262153 CIP262153 CSL262153 DCH262153 DMD262153 DVZ262153 EFV262153 EPR262153 EZN262153 FJJ262153 FTF262153 GDB262153 GMX262153 GWT262153 HGP262153 HQL262153 IAH262153 IKD262153 ITZ262153 JDV262153 JNR262153 JXN262153 KHJ262153 KRF262153 LBB262153 LKX262153 LUT262153 MEP262153 MOL262153 MYH262153 NID262153 NRZ262153 OBV262153 OLR262153 OVN262153 PFJ262153 PPF262153 PZB262153 QIX262153 QST262153 RCP262153 RML262153 RWH262153 SGD262153 SPZ262153 SZV262153 TJR262153 TTN262153 UDJ262153 UNF262153 UXB262153 VGX262153 VQT262153 WAP262153 WKL262153 WUH262153 HV327689 RR327689 ABN327689 ALJ327689 AVF327689 BFB327689 BOX327689 BYT327689 CIP327689 CSL327689 DCH327689 DMD327689 DVZ327689 EFV327689 EPR327689 EZN327689 FJJ327689 FTF327689 GDB327689 GMX327689 GWT327689 HGP327689 HQL327689 IAH327689 IKD327689 ITZ327689 JDV327689 JNR327689 JXN327689 KHJ327689 KRF327689 LBB327689 LKX327689 LUT327689 MEP327689 MOL327689 MYH327689 NID327689 NRZ327689 OBV327689 OLR327689 OVN327689 PFJ327689 PPF327689 PZB327689 QIX327689 QST327689 RCP327689 RML327689 RWH327689 SGD327689 SPZ327689 SZV327689 TJR327689 TTN327689 UDJ327689 UNF327689 UXB327689 VGX327689 VQT327689 WAP327689 WKL327689 WUH327689 HV393225 RR393225 ABN393225 ALJ393225 AVF393225 BFB393225 BOX393225 BYT393225 CIP393225 CSL393225 DCH393225 DMD393225 DVZ393225 EFV393225 EPR393225 EZN393225 FJJ393225 FTF393225 GDB393225 GMX393225 GWT393225 HGP393225 HQL393225 IAH393225 IKD393225 ITZ393225 JDV393225 JNR393225 JXN393225 KHJ393225 KRF393225 LBB393225 LKX393225 LUT393225 MEP393225 MOL393225 MYH393225 NID393225 NRZ393225 OBV393225 OLR393225 OVN393225 PFJ393225 PPF393225 PZB393225 QIX393225 QST393225 RCP393225 RML393225 RWH393225 SGD393225 SPZ393225 SZV393225 TJR393225 TTN393225 UDJ393225 UNF393225 UXB393225 VGX393225 VQT393225 WAP393225 WKL393225 WUH393225 HV458761 RR458761 ABN458761 ALJ458761 AVF458761 BFB458761 BOX458761 BYT458761 CIP458761 CSL458761 DCH458761 DMD458761 DVZ458761 EFV458761 EPR458761 EZN458761 FJJ458761 FTF458761 GDB458761 GMX458761 GWT458761 HGP458761 HQL458761 IAH458761 IKD458761 ITZ458761 JDV458761 JNR458761 JXN458761 KHJ458761 KRF458761 LBB458761 LKX458761 LUT458761 MEP458761 MOL458761 MYH458761 NID458761 NRZ458761 OBV458761 OLR458761 OVN458761 PFJ458761 PPF458761 PZB458761 QIX458761 QST458761 RCP458761 RML458761 RWH458761 SGD458761 SPZ458761 SZV458761 TJR458761 TTN458761 UDJ458761 UNF458761 UXB458761 VGX458761 VQT458761 WAP458761 WKL458761 WUH458761 HV524297 RR524297 ABN524297 ALJ524297 AVF524297 BFB524297 BOX524297 BYT524297 CIP524297 CSL524297 DCH524297 DMD524297 DVZ524297 EFV524297 EPR524297 EZN524297 FJJ524297 FTF524297 GDB524297 GMX524297 GWT524297 HGP524297 HQL524297 IAH524297 IKD524297 ITZ524297 JDV524297 JNR524297 JXN524297 KHJ524297 KRF524297 LBB524297 LKX524297 LUT524297 MEP524297 MOL524297 MYH524297 NID524297 NRZ524297 OBV524297 OLR524297 OVN524297 PFJ524297 PPF524297 PZB524297 QIX524297 QST524297 RCP524297 RML524297 RWH524297 SGD524297 SPZ524297 SZV524297 TJR524297 TTN524297 UDJ524297 UNF524297 UXB524297 VGX524297 VQT524297 WAP524297 WKL524297 WUH524297 HV589833 RR589833 ABN589833 ALJ589833 AVF589833 BFB589833 BOX589833 BYT589833 CIP589833 CSL589833 DCH589833 DMD589833 DVZ589833 EFV589833 EPR589833 EZN589833 FJJ589833 FTF589833 GDB589833 GMX589833 GWT589833 HGP589833 HQL589833 IAH589833 IKD589833 ITZ589833 JDV589833 JNR589833 JXN589833 KHJ589833 KRF589833 LBB589833 LKX589833 LUT589833 MEP589833 MOL589833 MYH589833 NID589833 NRZ589833 OBV589833 OLR589833 OVN589833 PFJ589833 PPF589833 PZB589833 QIX589833 QST589833 RCP589833 RML589833 RWH589833 SGD589833 SPZ589833 SZV589833 TJR589833 TTN589833 UDJ589833 UNF589833 UXB589833 VGX589833 VQT589833 WAP589833 WKL589833 WUH589833 HV655369 RR655369 ABN655369 ALJ655369 AVF655369 BFB655369 BOX655369 BYT655369 CIP655369 CSL655369 DCH655369 DMD655369 DVZ655369 EFV655369 EPR655369 EZN655369 FJJ655369 FTF655369 GDB655369 GMX655369 GWT655369 HGP655369 HQL655369 IAH655369 IKD655369 ITZ655369 JDV655369 JNR655369 JXN655369 KHJ655369 KRF655369 LBB655369 LKX655369 LUT655369 MEP655369 MOL655369 MYH655369 NID655369 NRZ655369 OBV655369 OLR655369 OVN655369 PFJ655369 PPF655369 PZB655369 QIX655369 QST655369 RCP655369 RML655369 RWH655369 SGD655369 SPZ655369 SZV655369 TJR655369 TTN655369 UDJ655369 UNF655369 UXB655369 VGX655369 VQT655369 WAP655369 WKL655369 WUH655369 HV720905 RR720905 ABN720905 ALJ720905 AVF720905 BFB720905 BOX720905 BYT720905 CIP720905 CSL720905 DCH720905 DMD720905 DVZ720905 EFV720905 EPR720905 EZN720905 FJJ720905 FTF720905 GDB720905 GMX720905 GWT720905 HGP720905 HQL720905 IAH720905 IKD720905 ITZ720905 JDV720905 JNR720905 JXN720905 KHJ720905 KRF720905 LBB720905 LKX720905 LUT720905 MEP720905 MOL720905 MYH720905 NID720905 NRZ720905 OBV720905 OLR720905 OVN720905 PFJ720905 PPF720905 PZB720905 QIX720905 QST720905 RCP720905 RML720905 RWH720905 SGD720905 SPZ720905 SZV720905 TJR720905 TTN720905 UDJ720905 UNF720905 UXB720905 VGX720905 VQT720905 WAP720905 WKL720905 WUH720905 HV786441 RR786441 ABN786441 ALJ786441 AVF786441 BFB786441 BOX786441 BYT786441 CIP786441 CSL786441 DCH786441 DMD786441 DVZ786441 EFV786441 EPR786441 EZN786441 FJJ786441 FTF786441 GDB786441 GMX786441 GWT786441 HGP786441 HQL786441 IAH786441 IKD786441 ITZ786441 JDV786441 JNR786441 JXN786441 KHJ786441 KRF786441 LBB786441 LKX786441 LUT786441 MEP786441 MOL786441 MYH786441 NID786441 NRZ786441 OBV786441 OLR786441 OVN786441 PFJ786441 PPF786441 PZB786441 QIX786441 QST786441 RCP786441 RML786441 RWH786441 SGD786441 SPZ786441 SZV786441 TJR786441 TTN786441 UDJ786441 UNF786441 UXB786441 VGX786441 VQT786441 WAP786441 WKL786441 WUH786441 HV851977 RR851977 ABN851977 ALJ851977 AVF851977 BFB851977 BOX851977 BYT851977 CIP851977 CSL851977 DCH851977 DMD851977 DVZ851977 EFV851977 EPR851977 EZN851977 FJJ851977 FTF851977 GDB851977 GMX851977 GWT851977 HGP851977 HQL851977 IAH851977 IKD851977 ITZ851977 JDV851977 JNR851977 JXN851977 KHJ851977 KRF851977 LBB851977 LKX851977 LUT851977 MEP851977 MOL851977 MYH851977 NID851977 NRZ851977 OBV851977 OLR851977 OVN851977 PFJ851977 PPF851977 PZB851977 QIX851977 QST851977 RCP851977 RML851977 RWH851977 SGD851977 SPZ851977 SZV851977 TJR851977 TTN851977 UDJ851977 UNF851977 UXB851977 VGX851977 VQT851977 WAP851977 WKL851977 WUH851977 HV917513 RR917513 ABN917513 ALJ917513 AVF917513 BFB917513 BOX917513 BYT917513 CIP917513 CSL917513 DCH917513 DMD917513 DVZ917513 EFV917513 EPR917513 EZN917513 FJJ917513 FTF917513 GDB917513 GMX917513 GWT917513 HGP917513 HQL917513 IAH917513 IKD917513 ITZ917513 JDV917513 JNR917513 JXN917513 KHJ917513 KRF917513 LBB917513 LKX917513 LUT917513 MEP917513 MOL917513 MYH917513 NID917513 NRZ917513 OBV917513 OLR917513 OVN917513 PFJ917513 PPF917513 PZB917513 QIX917513 QST917513 RCP917513 RML917513 RWH917513 SGD917513 SPZ917513 SZV917513 TJR917513 TTN917513 UDJ917513 UNF917513 UXB917513 VGX917513 VQT917513 WAP917513 WKL917513 WUH917513 HV983049 RR983049 ABN983049 ALJ983049 AVF983049 BFB983049 BOX983049 BYT983049 CIP983049 CSL983049 DCH983049 DMD983049 DVZ983049 EFV983049 EPR983049 EZN983049 FJJ983049 FTF983049 GDB983049 GMX983049 GWT983049 HGP983049 HQL983049 IAH983049 IKD983049 ITZ983049 JDV983049 JNR983049 JXN983049 KHJ983049 KRF983049 LBB983049 LKX983049 LUT983049 MEP983049 MOL983049 MYH983049 NID983049 NRZ983049 OBV983049 OLR983049 OVN983049 PFJ983049 PPF983049 PZB983049 QIX983049 QST983049 RCP983049 RML983049 RWH983049 SGD983049 SPZ983049 SZV983049 TJR983049 TTN983049 UDJ983049 UNF983049 UXB983049 VGX983049 VQT983049 WAP983049 WKL983049 WUH983049 HI9 RE9 ABA9 AKW9 AUS9 BEO9 BOK9 BYG9 CIC9 CRY9 DBU9 DLQ9 DVM9 EFI9 EPE9 EZA9 FIW9 FSS9 GCO9 GMK9 GWG9 HGC9 HPY9 HZU9 IJQ9 ITM9 JDI9 JNE9 JXA9 KGW9 KQS9 LAO9 LKK9 LUG9 MEC9 MNY9 MXU9 NHQ9 NRM9 OBI9 OLE9 OVA9 PEW9 POS9 PYO9 QIK9 QSG9 RCC9 RLY9 RVU9 SFQ9 SPM9 SZI9 TJE9 TTA9 UCW9 UMS9 UWO9 VGK9 VQG9 WAC9 WJY9 WTU9 HI65545 RE65545 ABA65545 AKW65545 AUS65545 BEO65545 BOK65545 BYG65545 CIC65545 CRY65545 DBU65545 DLQ65545 DVM65545 EFI65545 EPE65545 EZA65545 FIW65545 FSS65545 GCO65545 GMK65545 GWG65545 HGC65545 HPY65545 HZU65545 IJQ65545 ITM65545 JDI65545 JNE65545 JXA65545 KGW65545 KQS65545 LAO65545 LKK65545 LUG65545 MEC65545 MNY65545 MXU65545 NHQ65545 NRM65545 OBI65545 OLE65545 OVA65545 PEW65545 POS65545 PYO65545 QIK65545 QSG65545 RCC65545 RLY65545 RVU65545 SFQ65545 SPM65545 SZI65545 TJE65545 TTA65545 UCW65545 UMS65545 UWO65545 VGK65545 VQG65545 WAC65545 WJY65545 WTU65545 HI131081 RE131081 ABA131081 AKW131081 AUS131081 BEO131081 BOK131081 BYG131081 CIC131081 CRY131081 DBU131081 DLQ131081 DVM131081 EFI131081 EPE131081 EZA131081 FIW131081 FSS131081 GCO131081 GMK131081 GWG131081 HGC131081 HPY131081 HZU131081 IJQ131081 ITM131081 JDI131081 JNE131081 JXA131081 KGW131081 KQS131081 LAO131081 LKK131081 LUG131081 MEC131081 MNY131081 MXU131081 NHQ131081 NRM131081 OBI131081 OLE131081 OVA131081 PEW131081 POS131081 PYO131081 QIK131081 QSG131081 RCC131081 RLY131081 RVU131081 SFQ131081 SPM131081 SZI131081 TJE131081 TTA131081 UCW131081 UMS131081 UWO131081 VGK131081 VQG131081 WAC131081 WJY131081 WTU131081 HI196617 RE196617 ABA196617 AKW196617 AUS196617 BEO196617 BOK196617 BYG196617 CIC196617 CRY196617 DBU196617 DLQ196617 DVM196617 EFI196617 EPE196617 EZA196617 FIW196617 FSS196617 GCO196617 GMK196617 GWG196617 HGC196617 HPY196617 HZU196617 IJQ196617 ITM196617 JDI196617 JNE196617 JXA196617 KGW196617 KQS196617 LAO196617 LKK196617 LUG196617 MEC196617 MNY196617 MXU196617 NHQ196617 NRM196617 OBI196617 OLE196617 OVA196617 PEW196617 POS196617 PYO196617 QIK196617 QSG196617 RCC196617 RLY196617 RVU196617 SFQ196617 SPM196617 SZI196617 TJE196617 TTA196617 UCW196617 UMS196617 UWO196617 VGK196617 VQG196617 WAC196617 WJY196617 WTU196617 HI262153 RE262153 ABA262153 AKW262153 AUS262153 BEO262153 BOK262153 BYG262153 CIC262153 CRY262153 DBU262153 DLQ262153 DVM262153 EFI262153 EPE262153 EZA262153 FIW262153 FSS262153 GCO262153 GMK262153 GWG262153 HGC262153 HPY262153 HZU262153 IJQ262153 ITM262153 JDI262153 JNE262153 JXA262153 KGW262153 KQS262153 LAO262153 LKK262153 LUG262153 MEC262153 MNY262153 MXU262153 NHQ262153 NRM262153 OBI262153 OLE262153 OVA262153 PEW262153 POS262153 PYO262153 QIK262153 QSG262153 RCC262153 RLY262153 RVU262153 SFQ262153 SPM262153 SZI262153 TJE262153 TTA262153 UCW262153 UMS262153 UWO262153 VGK262153 VQG262153 WAC262153 WJY262153 WTU262153 HI327689 RE327689 ABA327689 AKW327689 AUS327689 BEO327689 BOK327689 BYG327689 CIC327689 CRY327689 DBU327689 DLQ327689 DVM327689 EFI327689 EPE327689 EZA327689 FIW327689 FSS327689 GCO327689 GMK327689 GWG327689 HGC327689 HPY327689 HZU327689 IJQ327689 ITM327689 JDI327689 JNE327689 JXA327689 KGW327689 KQS327689 LAO327689 LKK327689 LUG327689 MEC327689 MNY327689 MXU327689 NHQ327689 NRM327689 OBI327689 OLE327689 OVA327689 PEW327689 POS327689 PYO327689 QIK327689 QSG327689 RCC327689 RLY327689 RVU327689 SFQ327689 SPM327689 SZI327689 TJE327689 TTA327689 UCW327689 UMS327689 UWO327689 VGK327689 VQG327689 WAC327689 WJY327689 WTU327689 HI393225 RE393225 ABA393225 AKW393225 AUS393225 BEO393225 BOK393225 BYG393225 CIC393225 CRY393225 DBU393225 DLQ393225 DVM393225 EFI393225 EPE393225 EZA393225 FIW393225 FSS393225 GCO393225 GMK393225 GWG393225 HGC393225 HPY393225 HZU393225 IJQ393225 ITM393225 JDI393225 JNE393225 JXA393225 KGW393225 KQS393225 LAO393225 LKK393225 LUG393225 MEC393225 MNY393225 MXU393225 NHQ393225 NRM393225 OBI393225 OLE393225 OVA393225 PEW393225 POS393225 PYO393225 QIK393225 QSG393225 RCC393225 RLY393225 RVU393225 SFQ393225 SPM393225 SZI393225 TJE393225 TTA393225 UCW393225 UMS393225 UWO393225 VGK393225 VQG393225 WAC393225 WJY393225 WTU393225 HI458761 RE458761 ABA458761 AKW458761 AUS458761 BEO458761 BOK458761 BYG458761 CIC458761 CRY458761 DBU458761 DLQ458761 DVM458761 EFI458761 EPE458761 EZA458761 FIW458761 FSS458761 GCO458761 GMK458761 GWG458761 HGC458761 HPY458761 HZU458761 IJQ458761 ITM458761 JDI458761 JNE458761 JXA458761 KGW458761 KQS458761 LAO458761 LKK458761 LUG458761 MEC458761 MNY458761 MXU458761 NHQ458761 NRM458761 OBI458761 OLE458761 OVA458761 PEW458761 POS458761 PYO458761 QIK458761 QSG458761 RCC458761 RLY458761 RVU458761 SFQ458761 SPM458761 SZI458761 TJE458761 TTA458761 UCW458761 UMS458761 UWO458761 VGK458761 VQG458761 WAC458761 WJY458761 WTU458761 HI524297 RE524297 ABA524297 AKW524297 AUS524297 BEO524297 BOK524297 BYG524297 CIC524297 CRY524297 DBU524297 DLQ524297 DVM524297 EFI524297 EPE524297 EZA524297 FIW524297 FSS524297 GCO524297 GMK524297 GWG524297 HGC524297 HPY524297 HZU524297 IJQ524297 ITM524297 JDI524297 JNE524297 JXA524297 KGW524297 KQS524297 LAO524297 LKK524297 LUG524297 MEC524297 MNY524297 MXU524297 NHQ524297 NRM524297 OBI524297 OLE524297 OVA524297 PEW524297 POS524297 PYO524297 QIK524297 QSG524297 RCC524297 RLY524297 RVU524297 SFQ524297 SPM524297 SZI524297 TJE524297 TTA524297 UCW524297 UMS524297 UWO524297 VGK524297 VQG524297 WAC524297 WJY524297 WTU524297 HI589833 RE589833 ABA589833 AKW589833 AUS589833 BEO589833 BOK589833 BYG589833 CIC589833 CRY589833 DBU589833 DLQ589833 DVM589833 EFI589833 EPE589833 EZA589833 FIW589833 FSS589833 GCO589833 GMK589833 GWG589833 HGC589833 HPY589833 HZU589833 IJQ589833 ITM589833 JDI589833 JNE589833 JXA589833 KGW589833 KQS589833 LAO589833 LKK589833 LUG589833 MEC589833 MNY589833 MXU589833 NHQ589833 NRM589833 OBI589833 OLE589833 OVA589833 PEW589833 POS589833 PYO589833 QIK589833 QSG589833 RCC589833 RLY589833 RVU589833 SFQ589833 SPM589833 SZI589833 TJE589833 TTA589833 UCW589833 UMS589833 UWO589833 VGK589833 VQG589833 WAC589833 WJY589833 WTU589833 HI655369 RE655369 ABA655369 AKW655369 AUS655369 BEO655369 BOK655369 BYG655369 CIC655369 CRY655369 DBU655369 DLQ655369 DVM655369 EFI655369 EPE655369 EZA655369 FIW655369 FSS655369 GCO655369 GMK655369 GWG655369 HGC655369 HPY655369 HZU655369 IJQ655369 ITM655369 JDI655369 JNE655369 JXA655369 KGW655369 KQS655369 LAO655369 LKK655369 LUG655369 MEC655369 MNY655369 MXU655369 NHQ655369 NRM655369 OBI655369 OLE655369 OVA655369 PEW655369 POS655369 PYO655369 QIK655369 QSG655369 RCC655369 RLY655369 RVU655369 SFQ655369 SPM655369 SZI655369 TJE655369 TTA655369 UCW655369 UMS655369 UWO655369 VGK655369 VQG655369 WAC655369 WJY655369 WTU655369 HI720905 RE720905 ABA720905 AKW720905 AUS720905 BEO720905 BOK720905 BYG720905 CIC720905 CRY720905 DBU720905 DLQ720905 DVM720905 EFI720905 EPE720905 EZA720905 FIW720905 FSS720905 GCO720905 GMK720905 GWG720905 HGC720905 HPY720905 HZU720905 IJQ720905 ITM720905 JDI720905 JNE720905 JXA720905 KGW720905 KQS720905 LAO720905 LKK720905 LUG720905 MEC720905 MNY720905 MXU720905 NHQ720905 NRM720905 OBI720905 OLE720905 OVA720905 PEW720905 POS720905 PYO720905 QIK720905 QSG720905 RCC720905 RLY720905 RVU720905 SFQ720905 SPM720905 SZI720905 TJE720905 TTA720905 UCW720905 UMS720905 UWO720905 VGK720905 VQG720905 WAC720905 WJY720905 WTU720905 HI786441 RE786441 ABA786441 AKW786441 AUS786441 BEO786441 BOK786441 BYG786441 CIC786441 CRY786441 DBU786441 DLQ786441 DVM786441 EFI786441 EPE786441 EZA786441 FIW786441 FSS786441 GCO786441 GMK786441 GWG786441 HGC786441 HPY786441 HZU786441 IJQ786441 ITM786441 JDI786441 JNE786441 JXA786441 KGW786441 KQS786441 LAO786441 LKK786441 LUG786441 MEC786441 MNY786441 MXU786441 NHQ786441 NRM786441 OBI786441 OLE786441 OVA786441 PEW786441 POS786441 PYO786441 QIK786441 QSG786441 RCC786441 RLY786441 RVU786441 SFQ786441 SPM786441 SZI786441 TJE786441 TTA786441 UCW786441 UMS786441 UWO786441 VGK786441 VQG786441 WAC786441 WJY786441 WTU786441 HI851977 RE851977 ABA851977 AKW851977 AUS851977 BEO851977 BOK851977 BYG851977 CIC851977 CRY851977 DBU851977 DLQ851977 DVM851977 EFI851977 EPE851977 EZA851977 FIW851977 FSS851977 GCO851977 GMK851977 GWG851977 HGC851977 HPY851977 HZU851977 IJQ851977 ITM851977 JDI851977 JNE851977 JXA851977 KGW851977 KQS851977 LAO851977 LKK851977 LUG851977 MEC851977 MNY851977 MXU851977 NHQ851977 NRM851977 OBI851977 OLE851977 OVA851977 PEW851977 POS851977 PYO851977 QIK851977 QSG851977 RCC851977 RLY851977 RVU851977 SFQ851977 SPM851977 SZI851977 TJE851977 TTA851977 UCW851977 UMS851977 UWO851977 VGK851977 VQG851977 WAC851977 WJY851977 WTU851977 HI917513 RE917513 ABA917513 AKW917513 AUS917513 BEO917513 BOK917513 BYG917513 CIC917513 CRY917513 DBU917513 DLQ917513 DVM917513 EFI917513 EPE917513 EZA917513 FIW917513 FSS917513 GCO917513 GMK917513 GWG917513 HGC917513 HPY917513 HZU917513 IJQ917513 ITM917513 JDI917513 JNE917513 JXA917513 KGW917513 KQS917513 LAO917513 LKK917513 LUG917513 MEC917513 MNY917513 MXU917513 NHQ917513 NRM917513 OBI917513 OLE917513 OVA917513 PEW917513 POS917513 PYO917513 QIK917513 QSG917513 RCC917513 RLY917513 RVU917513 SFQ917513 SPM917513 SZI917513 TJE917513 TTA917513 UCW917513 UMS917513 UWO917513 VGK917513 VQG917513 WAC917513 WJY917513 WTU917513 HI983049 RE983049 ABA983049 AKW983049 AUS983049 BEO983049 BOK983049 BYG983049 CIC983049 CRY983049 DBU983049 DLQ983049 DVM983049 EFI983049 EPE983049 EZA983049 FIW983049 FSS983049 GCO983049 GMK983049 GWG983049 HGC983049 HPY983049 HZU983049 IJQ983049 ITM983049 JDI983049 JNE983049 JXA983049 KGW983049 KQS983049 LAO983049 LKK983049 LUG983049 MEC983049 MNY983049 MXU983049 NHQ983049 NRM983049 OBI983049 OLE983049 OVA983049 PEW983049 POS983049 PYO983049 QIK983049 QSG983049 RCC983049 RLY983049 RVU983049 SFQ983049 SPM983049 SZI983049 TJE983049 TTA983049 UCW983049 UMS983049 UWO983049 VGK983049 VQG983049 WAC983049 WJY983049 WTU983049">
      <formula1>s</formula1>
    </dataValidation>
    <dataValidation type="list" allowBlank="1" showInputMessage="1" showErrorMessage="1" sqref="IF14:IJ14 SB14:SF14 ABX14:ACB14 ALT14:ALX14 AVP14:AVT14 BFL14:BFP14 BPH14:BPL14 BZD14:BZH14 CIZ14:CJD14 CSV14:CSZ14 DCR14:DCV14 DMN14:DMR14 DWJ14:DWN14 EGF14:EGJ14 EQB14:EQF14 EZX14:FAB14 FJT14:FJX14 FTP14:FTT14 GDL14:GDP14 GNH14:GNL14 GXD14:GXH14 HGZ14:HHD14 HQV14:HQZ14 IAR14:IAV14 IKN14:IKR14 IUJ14:IUN14 JEF14:JEJ14 JOB14:JOF14 JXX14:JYB14 KHT14:KHX14 KRP14:KRT14 LBL14:LBP14 LLH14:LLL14 LVD14:LVH14 MEZ14:MFD14 MOV14:MOZ14 MYR14:MYV14 NIN14:NIR14 NSJ14:NSN14 OCF14:OCJ14 OMB14:OMF14 OVX14:OWB14 PFT14:PFX14 PPP14:PPT14 PZL14:PZP14 QJH14:QJL14 QTD14:QTH14 RCZ14:RDD14 RMV14:RMZ14 RWR14:RWV14 SGN14:SGR14 SQJ14:SQN14 TAF14:TAJ14 TKB14:TKF14 TTX14:TUB14 UDT14:UDX14 UNP14:UNT14 UXL14:UXP14 VHH14:VHL14 VRD14:VRH14 WAZ14:WBD14 WKV14:WKZ14 WUR14:WUV14 IF65550:IJ65550 SB65550:SF65550 ABX65550:ACB65550 ALT65550:ALX65550 AVP65550:AVT65550 BFL65550:BFP65550 BPH65550:BPL65550 BZD65550:BZH65550 CIZ65550:CJD65550 CSV65550:CSZ65550 DCR65550:DCV65550 DMN65550:DMR65550 DWJ65550:DWN65550 EGF65550:EGJ65550 EQB65550:EQF65550 EZX65550:FAB65550 FJT65550:FJX65550 FTP65550:FTT65550 GDL65550:GDP65550 GNH65550:GNL65550 GXD65550:GXH65550 HGZ65550:HHD65550 HQV65550:HQZ65550 IAR65550:IAV65550 IKN65550:IKR65550 IUJ65550:IUN65550 JEF65550:JEJ65550 JOB65550:JOF65550 JXX65550:JYB65550 KHT65550:KHX65550 KRP65550:KRT65550 LBL65550:LBP65550 LLH65550:LLL65550 LVD65550:LVH65550 MEZ65550:MFD65550 MOV65550:MOZ65550 MYR65550:MYV65550 NIN65550:NIR65550 NSJ65550:NSN65550 OCF65550:OCJ65550 OMB65550:OMF65550 OVX65550:OWB65550 PFT65550:PFX65550 PPP65550:PPT65550 PZL65550:PZP65550 QJH65550:QJL65550 QTD65550:QTH65550 RCZ65550:RDD65550 RMV65550:RMZ65550 RWR65550:RWV65550 SGN65550:SGR65550 SQJ65550:SQN65550 TAF65550:TAJ65550 TKB65550:TKF65550 TTX65550:TUB65550 UDT65550:UDX65550 UNP65550:UNT65550 UXL65550:UXP65550 VHH65550:VHL65550 VRD65550:VRH65550 WAZ65550:WBD65550 WKV65550:WKZ65550 WUR65550:WUV65550 IF131086:IJ131086 SB131086:SF131086 ABX131086:ACB131086 ALT131086:ALX131086 AVP131086:AVT131086 BFL131086:BFP131086 BPH131086:BPL131086 BZD131086:BZH131086 CIZ131086:CJD131086 CSV131086:CSZ131086 DCR131086:DCV131086 DMN131086:DMR131086 DWJ131086:DWN131086 EGF131086:EGJ131086 EQB131086:EQF131086 EZX131086:FAB131086 FJT131086:FJX131086 FTP131086:FTT131086 GDL131086:GDP131086 GNH131086:GNL131086 GXD131086:GXH131086 HGZ131086:HHD131086 HQV131086:HQZ131086 IAR131086:IAV131086 IKN131086:IKR131086 IUJ131086:IUN131086 JEF131086:JEJ131086 JOB131086:JOF131086 JXX131086:JYB131086 KHT131086:KHX131086 KRP131086:KRT131086 LBL131086:LBP131086 LLH131086:LLL131086 LVD131086:LVH131086 MEZ131086:MFD131086 MOV131086:MOZ131086 MYR131086:MYV131086 NIN131086:NIR131086 NSJ131086:NSN131086 OCF131086:OCJ131086 OMB131086:OMF131086 OVX131086:OWB131086 PFT131086:PFX131086 PPP131086:PPT131086 PZL131086:PZP131086 QJH131086:QJL131086 QTD131086:QTH131086 RCZ131086:RDD131086 RMV131086:RMZ131086 RWR131086:RWV131086 SGN131086:SGR131086 SQJ131086:SQN131086 TAF131086:TAJ131086 TKB131086:TKF131086 TTX131086:TUB131086 UDT131086:UDX131086 UNP131086:UNT131086 UXL131086:UXP131086 VHH131086:VHL131086 VRD131086:VRH131086 WAZ131086:WBD131086 WKV131086:WKZ131086 WUR131086:WUV131086 IF196622:IJ196622 SB196622:SF196622 ABX196622:ACB196622 ALT196622:ALX196622 AVP196622:AVT196622 BFL196622:BFP196622 BPH196622:BPL196622 BZD196622:BZH196622 CIZ196622:CJD196622 CSV196622:CSZ196622 DCR196622:DCV196622 DMN196622:DMR196622 DWJ196622:DWN196622 EGF196622:EGJ196622 EQB196622:EQF196622 EZX196622:FAB196622 FJT196622:FJX196622 FTP196622:FTT196622 GDL196622:GDP196622 GNH196622:GNL196622 GXD196622:GXH196622 HGZ196622:HHD196622 HQV196622:HQZ196622 IAR196622:IAV196622 IKN196622:IKR196622 IUJ196622:IUN196622 JEF196622:JEJ196622 JOB196622:JOF196622 JXX196622:JYB196622 KHT196622:KHX196622 KRP196622:KRT196622 LBL196622:LBP196622 LLH196622:LLL196622 LVD196622:LVH196622 MEZ196622:MFD196622 MOV196622:MOZ196622 MYR196622:MYV196622 NIN196622:NIR196622 NSJ196622:NSN196622 OCF196622:OCJ196622 OMB196622:OMF196622 OVX196622:OWB196622 PFT196622:PFX196622 PPP196622:PPT196622 PZL196622:PZP196622 QJH196622:QJL196622 QTD196622:QTH196622 RCZ196622:RDD196622 RMV196622:RMZ196622 RWR196622:RWV196622 SGN196622:SGR196622 SQJ196622:SQN196622 TAF196622:TAJ196622 TKB196622:TKF196622 TTX196622:TUB196622 UDT196622:UDX196622 UNP196622:UNT196622 UXL196622:UXP196622 VHH196622:VHL196622 VRD196622:VRH196622 WAZ196622:WBD196622 WKV196622:WKZ196622 WUR196622:WUV196622 IF262158:IJ262158 SB262158:SF262158 ABX262158:ACB262158 ALT262158:ALX262158 AVP262158:AVT262158 BFL262158:BFP262158 BPH262158:BPL262158 BZD262158:BZH262158 CIZ262158:CJD262158 CSV262158:CSZ262158 DCR262158:DCV262158 DMN262158:DMR262158 DWJ262158:DWN262158 EGF262158:EGJ262158 EQB262158:EQF262158 EZX262158:FAB262158 FJT262158:FJX262158 FTP262158:FTT262158 GDL262158:GDP262158 GNH262158:GNL262158 GXD262158:GXH262158 HGZ262158:HHD262158 HQV262158:HQZ262158 IAR262158:IAV262158 IKN262158:IKR262158 IUJ262158:IUN262158 JEF262158:JEJ262158 JOB262158:JOF262158 JXX262158:JYB262158 KHT262158:KHX262158 KRP262158:KRT262158 LBL262158:LBP262158 LLH262158:LLL262158 LVD262158:LVH262158 MEZ262158:MFD262158 MOV262158:MOZ262158 MYR262158:MYV262158 NIN262158:NIR262158 NSJ262158:NSN262158 OCF262158:OCJ262158 OMB262158:OMF262158 OVX262158:OWB262158 PFT262158:PFX262158 PPP262158:PPT262158 PZL262158:PZP262158 QJH262158:QJL262158 QTD262158:QTH262158 RCZ262158:RDD262158 RMV262158:RMZ262158 RWR262158:RWV262158 SGN262158:SGR262158 SQJ262158:SQN262158 TAF262158:TAJ262158 TKB262158:TKF262158 TTX262158:TUB262158 UDT262158:UDX262158 UNP262158:UNT262158 UXL262158:UXP262158 VHH262158:VHL262158 VRD262158:VRH262158 WAZ262158:WBD262158 WKV262158:WKZ262158 WUR262158:WUV262158 IF327694:IJ327694 SB327694:SF327694 ABX327694:ACB327694 ALT327694:ALX327694 AVP327694:AVT327694 BFL327694:BFP327694 BPH327694:BPL327694 BZD327694:BZH327694 CIZ327694:CJD327694 CSV327694:CSZ327694 DCR327694:DCV327694 DMN327694:DMR327694 DWJ327694:DWN327694 EGF327694:EGJ327694 EQB327694:EQF327694 EZX327694:FAB327694 FJT327694:FJX327694 FTP327694:FTT327694 GDL327694:GDP327694 GNH327694:GNL327694 GXD327694:GXH327694 HGZ327694:HHD327694 HQV327694:HQZ327694 IAR327694:IAV327694 IKN327694:IKR327694 IUJ327694:IUN327694 JEF327694:JEJ327694 JOB327694:JOF327694 JXX327694:JYB327694 KHT327694:KHX327694 KRP327694:KRT327694 LBL327694:LBP327694 LLH327694:LLL327694 LVD327694:LVH327694 MEZ327694:MFD327694 MOV327694:MOZ327694 MYR327694:MYV327694 NIN327694:NIR327694 NSJ327694:NSN327694 OCF327694:OCJ327694 OMB327694:OMF327694 OVX327694:OWB327694 PFT327694:PFX327694 PPP327694:PPT327694 PZL327694:PZP327694 QJH327694:QJL327694 QTD327694:QTH327694 RCZ327694:RDD327694 RMV327694:RMZ327694 RWR327694:RWV327694 SGN327694:SGR327694 SQJ327694:SQN327694 TAF327694:TAJ327694 TKB327694:TKF327694 TTX327694:TUB327694 UDT327694:UDX327694 UNP327694:UNT327694 UXL327694:UXP327694 VHH327694:VHL327694 VRD327694:VRH327694 WAZ327694:WBD327694 WKV327694:WKZ327694 WUR327694:WUV327694 IF393230:IJ393230 SB393230:SF393230 ABX393230:ACB393230 ALT393230:ALX393230 AVP393230:AVT393230 BFL393230:BFP393230 BPH393230:BPL393230 BZD393230:BZH393230 CIZ393230:CJD393230 CSV393230:CSZ393230 DCR393230:DCV393230 DMN393230:DMR393230 DWJ393230:DWN393230 EGF393230:EGJ393230 EQB393230:EQF393230 EZX393230:FAB393230 FJT393230:FJX393230 FTP393230:FTT393230 GDL393230:GDP393230 GNH393230:GNL393230 GXD393230:GXH393230 HGZ393230:HHD393230 HQV393230:HQZ393230 IAR393230:IAV393230 IKN393230:IKR393230 IUJ393230:IUN393230 JEF393230:JEJ393230 JOB393230:JOF393230 JXX393230:JYB393230 KHT393230:KHX393230 KRP393230:KRT393230 LBL393230:LBP393230 LLH393230:LLL393230 LVD393230:LVH393230 MEZ393230:MFD393230 MOV393230:MOZ393230 MYR393230:MYV393230 NIN393230:NIR393230 NSJ393230:NSN393230 OCF393230:OCJ393230 OMB393230:OMF393230 OVX393230:OWB393230 PFT393230:PFX393230 PPP393230:PPT393230 PZL393230:PZP393230 QJH393230:QJL393230 QTD393230:QTH393230 RCZ393230:RDD393230 RMV393230:RMZ393230 RWR393230:RWV393230 SGN393230:SGR393230 SQJ393230:SQN393230 TAF393230:TAJ393230 TKB393230:TKF393230 TTX393230:TUB393230 UDT393230:UDX393230 UNP393230:UNT393230 UXL393230:UXP393230 VHH393230:VHL393230 VRD393230:VRH393230 WAZ393230:WBD393230 WKV393230:WKZ393230 WUR393230:WUV393230 IF458766:IJ458766 SB458766:SF458766 ABX458766:ACB458766 ALT458766:ALX458766 AVP458766:AVT458766 BFL458766:BFP458766 BPH458766:BPL458766 BZD458766:BZH458766 CIZ458766:CJD458766 CSV458766:CSZ458766 DCR458766:DCV458766 DMN458766:DMR458766 DWJ458766:DWN458766 EGF458766:EGJ458766 EQB458766:EQF458766 EZX458766:FAB458766 FJT458766:FJX458766 FTP458766:FTT458766 GDL458766:GDP458766 GNH458766:GNL458766 GXD458766:GXH458766 HGZ458766:HHD458766 HQV458766:HQZ458766 IAR458766:IAV458766 IKN458766:IKR458766 IUJ458766:IUN458766 JEF458766:JEJ458766 JOB458766:JOF458766 JXX458766:JYB458766 KHT458766:KHX458766 KRP458766:KRT458766 LBL458766:LBP458766 LLH458766:LLL458766 LVD458766:LVH458766 MEZ458766:MFD458766 MOV458766:MOZ458766 MYR458766:MYV458766 NIN458766:NIR458766 NSJ458766:NSN458766 OCF458766:OCJ458766 OMB458766:OMF458766 OVX458766:OWB458766 PFT458766:PFX458766 PPP458766:PPT458766 PZL458766:PZP458766 QJH458766:QJL458766 QTD458766:QTH458766 RCZ458766:RDD458766 RMV458766:RMZ458766 RWR458766:RWV458766 SGN458766:SGR458766 SQJ458766:SQN458766 TAF458766:TAJ458766 TKB458766:TKF458766 TTX458766:TUB458766 UDT458766:UDX458766 UNP458766:UNT458766 UXL458766:UXP458766 VHH458766:VHL458766 VRD458766:VRH458766 WAZ458766:WBD458766 WKV458766:WKZ458766 WUR458766:WUV458766 IF524302:IJ524302 SB524302:SF524302 ABX524302:ACB524302 ALT524302:ALX524302 AVP524302:AVT524302 BFL524302:BFP524302 BPH524302:BPL524302 BZD524302:BZH524302 CIZ524302:CJD524302 CSV524302:CSZ524302 DCR524302:DCV524302 DMN524302:DMR524302 DWJ524302:DWN524302 EGF524302:EGJ524302 EQB524302:EQF524302 EZX524302:FAB524302 FJT524302:FJX524302 FTP524302:FTT524302 GDL524302:GDP524302 GNH524302:GNL524302 GXD524302:GXH524302 HGZ524302:HHD524302 HQV524302:HQZ524302 IAR524302:IAV524302 IKN524302:IKR524302 IUJ524302:IUN524302 JEF524302:JEJ524302 JOB524302:JOF524302 JXX524302:JYB524302 KHT524302:KHX524302 KRP524302:KRT524302 LBL524302:LBP524302 LLH524302:LLL524302 LVD524302:LVH524302 MEZ524302:MFD524302 MOV524302:MOZ524302 MYR524302:MYV524302 NIN524302:NIR524302 NSJ524302:NSN524302 OCF524302:OCJ524302 OMB524302:OMF524302 OVX524302:OWB524302 PFT524302:PFX524302 PPP524302:PPT524302 PZL524302:PZP524302 QJH524302:QJL524302 QTD524302:QTH524302 RCZ524302:RDD524302 RMV524302:RMZ524302 RWR524302:RWV524302 SGN524302:SGR524302 SQJ524302:SQN524302 TAF524302:TAJ524302 TKB524302:TKF524302 TTX524302:TUB524302 UDT524302:UDX524302 UNP524302:UNT524302 UXL524302:UXP524302 VHH524302:VHL524302 VRD524302:VRH524302 WAZ524302:WBD524302 WKV524302:WKZ524302 WUR524302:WUV524302 IF589838:IJ589838 SB589838:SF589838 ABX589838:ACB589838 ALT589838:ALX589838 AVP589838:AVT589838 BFL589838:BFP589838 BPH589838:BPL589838 BZD589838:BZH589838 CIZ589838:CJD589838 CSV589838:CSZ589838 DCR589838:DCV589838 DMN589838:DMR589838 DWJ589838:DWN589838 EGF589838:EGJ589838 EQB589838:EQF589838 EZX589838:FAB589838 FJT589838:FJX589838 FTP589838:FTT589838 GDL589838:GDP589838 GNH589838:GNL589838 GXD589838:GXH589838 HGZ589838:HHD589838 HQV589838:HQZ589838 IAR589838:IAV589838 IKN589838:IKR589838 IUJ589838:IUN589838 JEF589838:JEJ589838 JOB589838:JOF589838 JXX589838:JYB589838 KHT589838:KHX589838 KRP589838:KRT589838 LBL589838:LBP589838 LLH589838:LLL589838 LVD589838:LVH589838 MEZ589838:MFD589838 MOV589838:MOZ589838 MYR589838:MYV589838 NIN589838:NIR589838 NSJ589838:NSN589838 OCF589838:OCJ589838 OMB589838:OMF589838 OVX589838:OWB589838 PFT589838:PFX589838 PPP589838:PPT589838 PZL589838:PZP589838 QJH589838:QJL589838 QTD589838:QTH589838 RCZ589838:RDD589838 RMV589838:RMZ589838 RWR589838:RWV589838 SGN589838:SGR589838 SQJ589838:SQN589838 TAF589838:TAJ589838 TKB589838:TKF589838 TTX589838:TUB589838 UDT589838:UDX589838 UNP589838:UNT589838 UXL589838:UXP589838 VHH589838:VHL589838 VRD589838:VRH589838 WAZ589838:WBD589838 WKV589838:WKZ589838 WUR589838:WUV589838 IF655374:IJ655374 SB655374:SF655374 ABX655374:ACB655374 ALT655374:ALX655374 AVP655374:AVT655374 BFL655374:BFP655374 BPH655374:BPL655374 BZD655374:BZH655374 CIZ655374:CJD655374 CSV655374:CSZ655374 DCR655374:DCV655374 DMN655374:DMR655374 DWJ655374:DWN655374 EGF655374:EGJ655374 EQB655374:EQF655374 EZX655374:FAB655374 FJT655374:FJX655374 FTP655374:FTT655374 GDL655374:GDP655374 GNH655374:GNL655374 GXD655374:GXH655374 HGZ655374:HHD655374 HQV655374:HQZ655374 IAR655374:IAV655374 IKN655374:IKR655374 IUJ655374:IUN655374 JEF655374:JEJ655374 JOB655374:JOF655374 JXX655374:JYB655374 KHT655374:KHX655374 KRP655374:KRT655374 LBL655374:LBP655374 LLH655374:LLL655374 LVD655374:LVH655374 MEZ655374:MFD655374 MOV655374:MOZ655374 MYR655374:MYV655374 NIN655374:NIR655374 NSJ655374:NSN655374 OCF655374:OCJ655374 OMB655374:OMF655374 OVX655374:OWB655374 PFT655374:PFX655374 PPP655374:PPT655374 PZL655374:PZP655374 QJH655374:QJL655374 QTD655374:QTH655374 RCZ655374:RDD655374 RMV655374:RMZ655374 RWR655374:RWV655374 SGN655374:SGR655374 SQJ655374:SQN655374 TAF655374:TAJ655374 TKB655374:TKF655374 TTX655374:TUB655374 UDT655374:UDX655374 UNP655374:UNT655374 UXL655374:UXP655374 VHH655374:VHL655374 VRD655374:VRH655374 WAZ655374:WBD655374 WKV655374:WKZ655374 WUR655374:WUV655374 IF720910:IJ720910 SB720910:SF720910 ABX720910:ACB720910 ALT720910:ALX720910 AVP720910:AVT720910 BFL720910:BFP720910 BPH720910:BPL720910 BZD720910:BZH720910 CIZ720910:CJD720910 CSV720910:CSZ720910 DCR720910:DCV720910 DMN720910:DMR720910 DWJ720910:DWN720910 EGF720910:EGJ720910 EQB720910:EQF720910 EZX720910:FAB720910 FJT720910:FJX720910 FTP720910:FTT720910 GDL720910:GDP720910 GNH720910:GNL720910 GXD720910:GXH720910 HGZ720910:HHD720910 HQV720910:HQZ720910 IAR720910:IAV720910 IKN720910:IKR720910 IUJ720910:IUN720910 JEF720910:JEJ720910 JOB720910:JOF720910 JXX720910:JYB720910 KHT720910:KHX720910 KRP720910:KRT720910 LBL720910:LBP720910 LLH720910:LLL720910 LVD720910:LVH720910 MEZ720910:MFD720910 MOV720910:MOZ720910 MYR720910:MYV720910 NIN720910:NIR720910 NSJ720910:NSN720910 OCF720910:OCJ720910 OMB720910:OMF720910 OVX720910:OWB720910 PFT720910:PFX720910 PPP720910:PPT720910 PZL720910:PZP720910 QJH720910:QJL720910 QTD720910:QTH720910 RCZ720910:RDD720910 RMV720910:RMZ720910 RWR720910:RWV720910 SGN720910:SGR720910 SQJ720910:SQN720910 TAF720910:TAJ720910 TKB720910:TKF720910 TTX720910:TUB720910 UDT720910:UDX720910 UNP720910:UNT720910 UXL720910:UXP720910 VHH720910:VHL720910 VRD720910:VRH720910 WAZ720910:WBD720910 WKV720910:WKZ720910 WUR720910:WUV720910 IF786446:IJ786446 SB786446:SF786446 ABX786446:ACB786446 ALT786446:ALX786446 AVP786446:AVT786446 BFL786446:BFP786446 BPH786446:BPL786446 BZD786446:BZH786446 CIZ786446:CJD786446 CSV786446:CSZ786446 DCR786446:DCV786446 DMN786446:DMR786446 DWJ786446:DWN786446 EGF786446:EGJ786446 EQB786446:EQF786446 EZX786446:FAB786446 FJT786446:FJX786446 FTP786446:FTT786446 GDL786446:GDP786446 GNH786446:GNL786446 GXD786446:GXH786446 HGZ786446:HHD786446 HQV786446:HQZ786446 IAR786446:IAV786446 IKN786446:IKR786446 IUJ786446:IUN786446 JEF786446:JEJ786446 JOB786446:JOF786446 JXX786446:JYB786446 KHT786446:KHX786446 KRP786446:KRT786446 LBL786446:LBP786446 LLH786446:LLL786446 LVD786446:LVH786446 MEZ786446:MFD786446 MOV786446:MOZ786446 MYR786446:MYV786446 NIN786446:NIR786446 NSJ786446:NSN786446 OCF786446:OCJ786446 OMB786446:OMF786446 OVX786446:OWB786446 PFT786446:PFX786446 PPP786446:PPT786446 PZL786446:PZP786446 QJH786446:QJL786446 QTD786446:QTH786446 RCZ786446:RDD786446 RMV786446:RMZ786446 RWR786446:RWV786446 SGN786446:SGR786446 SQJ786446:SQN786446 TAF786446:TAJ786446 TKB786446:TKF786446 TTX786446:TUB786446 UDT786446:UDX786446 UNP786446:UNT786446 UXL786446:UXP786446 VHH786446:VHL786446 VRD786446:VRH786446 WAZ786446:WBD786446 WKV786446:WKZ786446 WUR786446:WUV786446 IF851982:IJ851982 SB851982:SF851982 ABX851982:ACB851982 ALT851982:ALX851982 AVP851982:AVT851982 BFL851982:BFP851982 BPH851982:BPL851982 BZD851982:BZH851982 CIZ851982:CJD851982 CSV851982:CSZ851982 DCR851982:DCV851982 DMN851982:DMR851982 DWJ851982:DWN851982 EGF851982:EGJ851982 EQB851982:EQF851982 EZX851982:FAB851982 FJT851982:FJX851982 FTP851982:FTT851982 GDL851982:GDP851982 GNH851982:GNL851982 GXD851982:GXH851982 HGZ851982:HHD851982 HQV851982:HQZ851982 IAR851982:IAV851982 IKN851982:IKR851982 IUJ851982:IUN851982 JEF851982:JEJ851982 JOB851982:JOF851982 JXX851982:JYB851982 KHT851982:KHX851982 KRP851982:KRT851982 LBL851982:LBP851982 LLH851982:LLL851982 LVD851982:LVH851982 MEZ851982:MFD851982 MOV851982:MOZ851982 MYR851982:MYV851982 NIN851982:NIR851982 NSJ851982:NSN851982 OCF851982:OCJ851982 OMB851982:OMF851982 OVX851982:OWB851982 PFT851982:PFX851982 PPP851982:PPT851982 PZL851982:PZP851982 QJH851982:QJL851982 QTD851982:QTH851982 RCZ851982:RDD851982 RMV851982:RMZ851982 RWR851982:RWV851982 SGN851982:SGR851982 SQJ851982:SQN851982 TAF851982:TAJ851982 TKB851982:TKF851982 TTX851982:TUB851982 UDT851982:UDX851982 UNP851982:UNT851982 UXL851982:UXP851982 VHH851982:VHL851982 VRD851982:VRH851982 WAZ851982:WBD851982 WKV851982:WKZ851982 WUR851982:WUV851982 IF917518:IJ917518 SB917518:SF917518 ABX917518:ACB917518 ALT917518:ALX917518 AVP917518:AVT917518 BFL917518:BFP917518 BPH917518:BPL917518 BZD917518:BZH917518 CIZ917518:CJD917518 CSV917518:CSZ917518 DCR917518:DCV917518 DMN917518:DMR917518 DWJ917518:DWN917518 EGF917518:EGJ917518 EQB917518:EQF917518 EZX917518:FAB917518 FJT917518:FJX917518 FTP917518:FTT917518 GDL917518:GDP917518 GNH917518:GNL917518 GXD917518:GXH917518 HGZ917518:HHD917518 HQV917518:HQZ917518 IAR917518:IAV917518 IKN917518:IKR917518 IUJ917518:IUN917518 JEF917518:JEJ917518 JOB917518:JOF917518 JXX917518:JYB917518 KHT917518:KHX917518 KRP917518:KRT917518 LBL917518:LBP917518 LLH917518:LLL917518 LVD917518:LVH917518 MEZ917518:MFD917518 MOV917518:MOZ917518 MYR917518:MYV917518 NIN917518:NIR917518 NSJ917518:NSN917518 OCF917518:OCJ917518 OMB917518:OMF917518 OVX917518:OWB917518 PFT917518:PFX917518 PPP917518:PPT917518 PZL917518:PZP917518 QJH917518:QJL917518 QTD917518:QTH917518 RCZ917518:RDD917518 RMV917518:RMZ917518 RWR917518:RWV917518 SGN917518:SGR917518 SQJ917518:SQN917518 TAF917518:TAJ917518 TKB917518:TKF917518 TTX917518:TUB917518 UDT917518:UDX917518 UNP917518:UNT917518 UXL917518:UXP917518 VHH917518:VHL917518 VRD917518:VRH917518 WAZ917518:WBD917518 WKV917518:WKZ917518 WUR917518:WUV917518 IF983054:IJ983054 SB983054:SF983054 ABX983054:ACB983054 ALT983054:ALX983054 AVP983054:AVT983054 BFL983054:BFP983054 BPH983054:BPL983054 BZD983054:BZH983054 CIZ983054:CJD983054 CSV983054:CSZ983054 DCR983054:DCV983054 DMN983054:DMR983054 DWJ983054:DWN983054 EGF983054:EGJ983054 EQB983054:EQF983054 EZX983054:FAB983054 FJT983054:FJX983054 FTP983054:FTT983054 GDL983054:GDP983054 GNH983054:GNL983054 GXD983054:GXH983054 HGZ983054:HHD983054 HQV983054:HQZ983054 IAR983054:IAV983054 IKN983054:IKR983054 IUJ983054:IUN983054 JEF983054:JEJ983054 JOB983054:JOF983054 JXX983054:JYB983054 KHT983054:KHX983054 KRP983054:KRT983054 LBL983054:LBP983054 LLH983054:LLL983054 LVD983054:LVH983054 MEZ983054:MFD983054 MOV983054:MOZ983054 MYR983054:MYV983054 NIN983054:NIR983054 NSJ983054:NSN983054 OCF983054:OCJ983054 OMB983054:OMF983054 OVX983054:OWB983054 PFT983054:PFX983054 PPP983054:PPT983054 PZL983054:PZP983054 QJH983054:QJL983054 QTD983054:QTH983054 RCZ983054:RDD983054 RMV983054:RMZ983054 RWR983054:RWV983054 SGN983054:SGR983054 SQJ983054:SQN983054 TAF983054:TAJ983054 TKB983054:TKF983054 TTX983054:TUB983054 UDT983054:UDX983054 UNP983054:UNT983054 UXL983054:UXP983054 VHH983054:VHL983054 VRD983054:VRH983054 WAZ983054:WBD983054 WKV983054:WKZ983054 WUR983054:WUV983054 HW14:ID14 RS14:RZ14 ABO14:ABV14 ALK14:ALR14 AVG14:AVN14 BFC14:BFJ14 BOY14:BPF14 BYU14:BZB14 CIQ14:CIX14 CSM14:CST14 DCI14:DCP14 DME14:DML14 DWA14:DWH14 EFW14:EGD14 EPS14:EPZ14 EZO14:EZV14 FJK14:FJR14 FTG14:FTN14 GDC14:GDJ14 GMY14:GNF14 GWU14:GXB14 HGQ14:HGX14 HQM14:HQT14 IAI14:IAP14 IKE14:IKL14 IUA14:IUH14 JDW14:JED14 JNS14:JNZ14 JXO14:JXV14 KHK14:KHR14 KRG14:KRN14 LBC14:LBJ14 LKY14:LLF14 LUU14:LVB14 MEQ14:MEX14 MOM14:MOT14 MYI14:MYP14 NIE14:NIL14 NSA14:NSH14 OBW14:OCD14 OLS14:OLZ14 OVO14:OVV14 PFK14:PFR14 PPG14:PPN14 PZC14:PZJ14 QIY14:QJF14 QSU14:QTB14 RCQ14:RCX14 RMM14:RMT14 RWI14:RWP14 SGE14:SGL14 SQA14:SQH14 SZW14:TAD14 TJS14:TJZ14 TTO14:TTV14 UDK14:UDR14 UNG14:UNN14 UXC14:UXJ14 VGY14:VHF14 VQU14:VRB14 WAQ14:WAX14 WKM14:WKT14 WUI14:WUP14 HW65550:ID65550 RS65550:RZ65550 ABO65550:ABV65550 ALK65550:ALR65550 AVG65550:AVN65550 BFC65550:BFJ65550 BOY65550:BPF65550 BYU65550:BZB65550 CIQ65550:CIX65550 CSM65550:CST65550 DCI65550:DCP65550 DME65550:DML65550 DWA65550:DWH65550 EFW65550:EGD65550 EPS65550:EPZ65550 EZO65550:EZV65550 FJK65550:FJR65550 FTG65550:FTN65550 GDC65550:GDJ65550 GMY65550:GNF65550 GWU65550:GXB65550 HGQ65550:HGX65550 HQM65550:HQT65550 IAI65550:IAP65550 IKE65550:IKL65550 IUA65550:IUH65550 JDW65550:JED65550 JNS65550:JNZ65550 JXO65550:JXV65550 KHK65550:KHR65550 KRG65550:KRN65550 LBC65550:LBJ65550 LKY65550:LLF65550 LUU65550:LVB65550 MEQ65550:MEX65550 MOM65550:MOT65550 MYI65550:MYP65550 NIE65550:NIL65550 NSA65550:NSH65550 OBW65550:OCD65550 OLS65550:OLZ65550 OVO65550:OVV65550 PFK65550:PFR65550 PPG65550:PPN65550 PZC65550:PZJ65550 QIY65550:QJF65550 QSU65550:QTB65550 RCQ65550:RCX65550 RMM65550:RMT65550 RWI65550:RWP65550 SGE65550:SGL65550 SQA65550:SQH65550 SZW65550:TAD65550 TJS65550:TJZ65550 TTO65550:TTV65550 UDK65550:UDR65550 UNG65550:UNN65550 UXC65550:UXJ65550 VGY65550:VHF65550 VQU65550:VRB65550 WAQ65550:WAX65550 WKM65550:WKT65550 WUI65550:WUP65550 HW131086:ID131086 RS131086:RZ131086 ABO131086:ABV131086 ALK131086:ALR131086 AVG131086:AVN131086 BFC131086:BFJ131086 BOY131086:BPF131086 BYU131086:BZB131086 CIQ131086:CIX131086 CSM131086:CST131086 DCI131086:DCP131086 DME131086:DML131086 DWA131086:DWH131086 EFW131086:EGD131086 EPS131086:EPZ131086 EZO131086:EZV131086 FJK131086:FJR131086 FTG131086:FTN131086 GDC131086:GDJ131086 GMY131086:GNF131086 GWU131086:GXB131086 HGQ131086:HGX131086 HQM131086:HQT131086 IAI131086:IAP131086 IKE131086:IKL131086 IUA131086:IUH131086 JDW131086:JED131086 JNS131086:JNZ131086 JXO131086:JXV131086 KHK131086:KHR131086 KRG131086:KRN131086 LBC131086:LBJ131086 LKY131086:LLF131086 LUU131086:LVB131086 MEQ131086:MEX131086 MOM131086:MOT131086 MYI131086:MYP131086 NIE131086:NIL131086 NSA131086:NSH131086 OBW131086:OCD131086 OLS131086:OLZ131086 OVO131086:OVV131086 PFK131086:PFR131086 PPG131086:PPN131086 PZC131086:PZJ131086 QIY131086:QJF131086 QSU131086:QTB131086 RCQ131086:RCX131086 RMM131086:RMT131086 RWI131086:RWP131086 SGE131086:SGL131086 SQA131086:SQH131086 SZW131086:TAD131086 TJS131086:TJZ131086 TTO131086:TTV131086 UDK131086:UDR131086 UNG131086:UNN131086 UXC131086:UXJ131086 VGY131086:VHF131086 VQU131086:VRB131086 WAQ131086:WAX131086 WKM131086:WKT131086 WUI131086:WUP131086 HW196622:ID196622 RS196622:RZ196622 ABO196622:ABV196622 ALK196622:ALR196622 AVG196622:AVN196622 BFC196622:BFJ196622 BOY196622:BPF196622 BYU196622:BZB196622 CIQ196622:CIX196622 CSM196622:CST196622 DCI196622:DCP196622 DME196622:DML196622 DWA196622:DWH196622 EFW196622:EGD196622 EPS196622:EPZ196622 EZO196622:EZV196622 FJK196622:FJR196622 FTG196622:FTN196622 GDC196622:GDJ196622 GMY196622:GNF196622 GWU196622:GXB196622 HGQ196622:HGX196622 HQM196622:HQT196622 IAI196622:IAP196622 IKE196622:IKL196622 IUA196622:IUH196622 JDW196622:JED196622 JNS196622:JNZ196622 JXO196622:JXV196622 KHK196622:KHR196622 KRG196622:KRN196622 LBC196622:LBJ196622 LKY196622:LLF196622 LUU196622:LVB196622 MEQ196622:MEX196622 MOM196622:MOT196622 MYI196622:MYP196622 NIE196622:NIL196622 NSA196622:NSH196622 OBW196622:OCD196622 OLS196622:OLZ196622 OVO196622:OVV196622 PFK196622:PFR196622 PPG196622:PPN196622 PZC196622:PZJ196622 QIY196622:QJF196622 QSU196622:QTB196622 RCQ196622:RCX196622 RMM196622:RMT196622 RWI196622:RWP196622 SGE196622:SGL196622 SQA196622:SQH196622 SZW196622:TAD196622 TJS196622:TJZ196622 TTO196622:TTV196622 UDK196622:UDR196622 UNG196622:UNN196622 UXC196622:UXJ196622 VGY196622:VHF196622 VQU196622:VRB196622 WAQ196622:WAX196622 WKM196622:WKT196622 WUI196622:WUP196622 HW262158:ID262158 RS262158:RZ262158 ABO262158:ABV262158 ALK262158:ALR262158 AVG262158:AVN262158 BFC262158:BFJ262158 BOY262158:BPF262158 BYU262158:BZB262158 CIQ262158:CIX262158 CSM262158:CST262158 DCI262158:DCP262158 DME262158:DML262158 DWA262158:DWH262158 EFW262158:EGD262158 EPS262158:EPZ262158 EZO262158:EZV262158 FJK262158:FJR262158 FTG262158:FTN262158 GDC262158:GDJ262158 GMY262158:GNF262158 GWU262158:GXB262158 HGQ262158:HGX262158 HQM262158:HQT262158 IAI262158:IAP262158 IKE262158:IKL262158 IUA262158:IUH262158 JDW262158:JED262158 JNS262158:JNZ262158 JXO262158:JXV262158 KHK262158:KHR262158 KRG262158:KRN262158 LBC262158:LBJ262158 LKY262158:LLF262158 LUU262158:LVB262158 MEQ262158:MEX262158 MOM262158:MOT262158 MYI262158:MYP262158 NIE262158:NIL262158 NSA262158:NSH262158 OBW262158:OCD262158 OLS262158:OLZ262158 OVO262158:OVV262158 PFK262158:PFR262158 PPG262158:PPN262158 PZC262158:PZJ262158 QIY262158:QJF262158 QSU262158:QTB262158 RCQ262158:RCX262158 RMM262158:RMT262158 RWI262158:RWP262158 SGE262158:SGL262158 SQA262158:SQH262158 SZW262158:TAD262158 TJS262158:TJZ262158 TTO262158:TTV262158 UDK262158:UDR262158 UNG262158:UNN262158 UXC262158:UXJ262158 VGY262158:VHF262158 VQU262158:VRB262158 WAQ262158:WAX262158 WKM262158:WKT262158 WUI262158:WUP262158 HW327694:ID327694 RS327694:RZ327694 ABO327694:ABV327694 ALK327694:ALR327694 AVG327694:AVN327694 BFC327694:BFJ327694 BOY327694:BPF327694 BYU327694:BZB327694 CIQ327694:CIX327694 CSM327694:CST327694 DCI327694:DCP327694 DME327694:DML327694 DWA327694:DWH327694 EFW327694:EGD327694 EPS327694:EPZ327694 EZO327694:EZV327694 FJK327694:FJR327694 FTG327694:FTN327694 GDC327694:GDJ327694 GMY327694:GNF327694 GWU327694:GXB327694 HGQ327694:HGX327694 HQM327694:HQT327694 IAI327694:IAP327694 IKE327694:IKL327694 IUA327694:IUH327694 JDW327694:JED327694 JNS327694:JNZ327694 JXO327694:JXV327694 KHK327694:KHR327694 KRG327694:KRN327694 LBC327694:LBJ327694 LKY327694:LLF327694 LUU327694:LVB327694 MEQ327694:MEX327694 MOM327694:MOT327694 MYI327694:MYP327694 NIE327694:NIL327694 NSA327694:NSH327694 OBW327694:OCD327694 OLS327694:OLZ327694 OVO327694:OVV327694 PFK327694:PFR327694 PPG327694:PPN327694 PZC327694:PZJ327694 QIY327694:QJF327694 QSU327694:QTB327694 RCQ327694:RCX327694 RMM327694:RMT327694 RWI327694:RWP327694 SGE327694:SGL327694 SQA327694:SQH327694 SZW327694:TAD327694 TJS327694:TJZ327694 TTO327694:TTV327694 UDK327694:UDR327694 UNG327694:UNN327694 UXC327694:UXJ327694 VGY327694:VHF327694 VQU327694:VRB327694 WAQ327694:WAX327694 WKM327694:WKT327694 WUI327694:WUP327694 HW393230:ID393230 RS393230:RZ393230 ABO393230:ABV393230 ALK393230:ALR393230 AVG393230:AVN393230 BFC393230:BFJ393230 BOY393230:BPF393230 BYU393230:BZB393230 CIQ393230:CIX393230 CSM393230:CST393230 DCI393230:DCP393230 DME393230:DML393230 DWA393230:DWH393230 EFW393230:EGD393230 EPS393230:EPZ393230 EZO393230:EZV393230 FJK393230:FJR393230 FTG393230:FTN393230 GDC393230:GDJ393230 GMY393230:GNF393230 GWU393230:GXB393230 HGQ393230:HGX393230 HQM393230:HQT393230 IAI393230:IAP393230 IKE393230:IKL393230 IUA393230:IUH393230 JDW393230:JED393230 JNS393230:JNZ393230 JXO393230:JXV393230 KHK393230:KHR393230 KRG393230:KRN393230 LBC393230:LBJ393230 LKY393230:LLF393230 LUU393230:LVB393230 MEQ393230:MEX393230 MOM393230:MOT393230 MYI393230:MYP393230 NIE393230:NIL393230 NSA393230:NSH393230 OBW393230:OCD393230 OLS393230:OLZ393230 OVO393230:OVV393230 PFK393230:PFR393230 PPG393230:PPN393230 PZC393230:PZJ393230 QIY393230:QJF393230 QSU393230:QTB393230 RCQ393230:RCX393230 RMM393230:RMT393230 RWI393230:RWP393230 SGE393230:SGL393230 SQA393230:SQH393230 SZW393230:TAD393230 TJS393230:TJZ393230 TTO393230:TTV393230 UDK393230:UDR393230 UNG393230:UNN393230 UXC393230:UXJ393230 VGY393230:VHF393230 VQU393230:VRB393230 WAQ393230:WAX393230 WKM393230:WKT393230 WUI393230:WUP393230 HW458766:ID458766 RS458766:RZ458766 ABO458766:ABV458766 ALK458766:ALR458766 AVG458766:AVN458766 BFC458766:BFJ458766 BOY458766:BPF458766 BYU458766:BZB458766 CIQ458766:CIX458766 CSM458766:CST458766 DCI458766:DCP458766 DME458766:DML458766 DWA458766:DWH458766 EFW458766:EGD458766 EPS458766:EPZ458766 EZO458766:EZV458766 FJK458766:FJR458766 FTG458766:FTN458766 GDC458766:GDJ458766 GMY458766:GNF458766 GWU458766:GXB458766 HGQ458766:HGX458766 HQM458766:HQT458766 IAI458766:IAP458766 IKE458766:IKL458766 IUA458766:IUH458766 JDW458766:JED458766 JNS458766:JNZ458766 JXO458766:JXV458766 KHK458766:KHR458766 KRG458766:KRN458766 LBC458766:LBJ458766 LKY458766:LLF458766 LUU458766:LVB458766 MEQ458766:MEX458766 MOM458766:MOT458766 MYI458766:MYP458766 NIE458766:NIL458766 NSA458766:NSH458766 OBW458766:OCD458766 OLS458766:OLZ458766 OVO458766:OVV458766 PFK458766:PFR458766 PPG458766:PPN458766 PZC458766:PZJ458766 QIY458766:QJF458766 QSU458766:QTB458766 RCQ458766:RCX458766 RMM458766:RMT458766 RWI458766:RWP458766 SGE458766:SGL458766 SQA458766:SQH458766 SZW458766:TAD458766 TJS458766:TJZ458766 TTO458766:TTV458766 UDK458766:UDR458766 UNG458766:UNN458766 UXC458766:UXJ458766 VGY458766:VHF458766 VQU458766:VRB458766 WAQ458766:WAX458766 WKM458766:WKT458766 WUI458766:WUP458766 HW524302:ID524302 RS524302:RZ524302 ABO524302:ABV524302 ALK524302:ALR524302 AVG524302:AVN524302 BFC524302:BFJ524302 BOY524302:BPF524302 BYU524302:BZB524302 CIQ524302:CIX524302 CSM524302:CST524302 DCI524302:DCP524302 DME524302:DML524302 DWA524302:DWH524302 EFW524302:EGD524302 EPS524302:EPZ524302 EZO524302:EZV524302 FJK524302:FJR524302 FTG524302:FTN524302 GDC524302:GDJ524302 GMY524302:GNF524302 GWU524302:GXB524302 HGQ524302:HGX524302 HQM524302:HQT524302 IAI524302:IAP524302 IKE524302:IKL524302 IUA524302:IUH524302 JDW524302:JED524302 JNS524302:JNZ524302 JXO524302:JXV524302 KHK524302:KHR524302 KRG524302:KRN524302 LBC524302:LBJ524302 LKY524302:LLF524302 LUU524302:LVB524302 MEQ524302:MEX524302 MOM524302:MOT524302 MYI524302:MYP524302 NIE524302:NIL524302 NSA524302:NSH524302 OBW524302:OCD524302 OLS524302:OLZ524302 OVO524302:OVV524302 PFK524302:PFR524302 PPG524302:PPN524302 PZC524302:PZJ524302 QIY524302:QJF524302 QSU524302:QTB524302 RCQ524302:RCX524302 RMM524302:RMT524302 RWI524302:RWP524302 SGE524302:SGL524302 SQA524302:SQH524302 SZW524302:TAD524302 TJS524302:TJZ524302 TTO524302:TTV524302 UDK524302:UDR524302 UNG524302:UNN524302 UXC524302:UXJ524302 VGY524302:VHF524302 VQU524302:VRB524302 WAQ524302:WAX524302 WKM524302:WKT524302 WUI524302:WUP524302 HW589838:ID589838 RS589838:RZ589838 ABO589838:ABV589838 ALK589838:ALR589838 AVG589838:AVN589838 BFC589838:BFJ589838 BOY589838:BPF589838 BYU589838:BZB589838 CIQ589838:CIX589838 CSM589838:CST589838 DCI589838:DCP589838 DME589838:DML589838 DWA589838:DWH589838 EFW589838:EGD589838 EPS589838:EPZ589838 EZO589838:EZV589838 FJK589838:FJR589838 FTG589838:FTN589838 GDC589838:GDJ589838 GMY589838:GNF589838 GWU589838:GXB589838 HGQ589838:HGX589838 HQM589838:HQT589838 IAI589838:IAP589838 IKE589838:IKL589838 IUA589838:IUH589838 JDW589838:JED589838 JNS589838:JNZ589838 JXO589838:JXV589838 KHK589838:KHR589838 KRG589838:KRN589838 LBC589838:LBJ589838 LKY589838:LLF589838 LUU589838:LVB589838 MEQ589838:MEX589838 MOM589838:MOT589838 MYI589838:MYP589838 NIE589838:NIL589838 NSA589838:NSH589838 OBW589838:OCD589838 OLS589838:OLZ589838 OVO589838:OVV589838 PFK589838:PFR589838 PPG589838:PPN589838 PZC589838:PZJ589838 QIY589838:QJF589838 QSU589838:QTB589838 RCQ589838:RCX589838 RMM589838:RMT589838 RWI589838:RWP589838 SGE589838:SGL589838 SQA589838:SQH589838 SZW589838:TAD589838 TJS589838:TJZ589838 TTO589838:TTV589838 UDK589838:UDR589838 UNG589838:UNN589838 UXC589838:UXJ589838 VGY589838:VHF589838 VQU589838:VRB589838 WAQ589838:WAX589838 WKM589838:WKT589838 WUI589838:WUP589838 HW655374:ID655374 RS655374:RZ655374 ABO655374:ABV655374 ALK655374:ALR655374 AVG655374:AVN655374 BFC655374:BFJ655374 BOY655374:BPF655374 BYU655374:BZB655374 CIQ655374:CIX655374 CSM655374:CST655374 DCI655374:DCP655374 DME655374:DML655374 DWA655374:DWH655374 EFW655374:EGD655374 EPS655374:EPZ655374 EZO655374:EZV655374 FJK655374:FJR655374 FTG655374:FTN655374 GDC655374:GDJ655374 GMY655374:GNF655374 GWU655374:GXB655374 HGQ655374:HGX655374 HQM655374:HQT655374 IAI655374:IAP655374 IKE655374:IKL655374 IUA655374:IUH655374 JDW655374:JED655374 JNS655374:JNZ655374 JXO655374:JXV655374 KHK655374:KHR655374 KRG655374:KRN655374 LBC655374:LBJ655374 LKY655374:LLF655374 LUU655374:LVB655374 MEQ655374:MEX655374 MOM655374:MOT655374 MYI655374:MYP655374 NIE655374:NIL655374 NSA655374:NSH655374 OBW655374:OCD655374 OLS655374:OLZ655374 OVO655374:OVV655374 PFK655374:PFR655374 PPG655374:PPN655374 PZC655374:PZJ655374 QIY655374:QJF655374 QSU655374:QTB655374 RCQ655374:RCX655374 RMM655374:RMT655374 RWI655374:RWP655374 SGE655374:SGL655374 SQA655374:SQH655374 SZW655374:TAD655374 TJS655374:TJZ655374 TTO655374:TTV655374 UDK655374:UDR655374 UNG655374:UNN655374 UXC655374:UXJ655374 VGY655374:VHF655374 VQU655374:VRB655374 WAQ655374:WAX655374 WKM655374:WKT655374 WUI655374:WUP655374 HW720910:ID720910 RS720910:RZ720910 ABO720910:ABV720910 ALK720910:ALR720910 AVG720910:AVN720910 BFC720910:BFJ720910 BOY720910:BPF720910 BYU720910:BZB720910 CIQ720910:CIX720910 CSM720910:CST720910 DCI720910:DCP720910 DME720910:DML720910 DWA720910:DWH720910 EFW720910:EGD720910 EPS720910:EPZ720910 EZO720910:EZV720910 FJK720910:FJR720910 FTG720910:FTN720910 GDC720910:GDJ720910 GMY720910:GNF720910 GWU720910:GXB720910 HGQ720910:HGX720910 HQM720910:HQT720910 IAI720910:IAP720910 IKE720910:IKL720910 IUA720910:IUH720910 JDW720910:JED720910 JNS720910:JNZ720910 JXO720910:JXV720910 KHK720910:KHR720910 KRG720910:KRN720910 LBC720910:LBJ720910 LKY720910:LLF720910 LUU720910:LVB720910 MEQ720910:MEX720910 MOM720910:MOT720910 MYI720910:MYP720910 NIE720910:NIL720910 NSA720910:NSH720910 OBW720910:OCD720910 OLS720910:OLZ720910 OVO720910:OVV720910 PFK720910:PFR720910 PPG720910:PPN720910 PZC720910:PZJ720910 QIY720910:QJF720910 QSU720910:QTB720910 RCQ720910:RCX720910 RMM720910:RMT720910 RWI720910:RWP720910 SGE720910:SGL720910 SQA720910:SQH720910 SZW720910:TAD720910 TJS720910:TJZ720910 TTO720910:TTV720910 UDK720910:UDR720910 UNG720910:UNN720910 UXC720910:UXJ720910 VGY720910:VHF720910 VQU720910:VRB720910 WAQ720910:WAX720910 WKM720910:WKT720910 WUI720910:WUP720910 HW786446:ID786446 RS786446:RZ786446 ABO786446:ABV786446 ALK786446:ALR786446 AVG786446:AVN786446 BFC786446:BFJ786446 BOY786446:BPF786446 BYU786446:BZB786446 CIQ786446:CIX786446 CSM786446:CST786446 DCI786446:DCP786446 DME786446:DML786446 DWA786446:DWH786446 EFW786446:EGD786446 EPS786446:EPZ786446 EZO786446:EZV786446 FJK786446:FJR786446 FTG786446:FTN786446 GDC786446:GDJ786446 GMY786446:GNF786446 GWU786446:GXB786446 HGQ786446:HGX786446 HQM786446:HQT786446 IAI786446:IAP786446 IKE786446:IKL786446 IUA786446:IUH786446 JDW786446:JED786446 JNS786446:JNZ786446 JXO786446:JXV786446 KHK786446:KHR786446 KRG786446:KRN786446 LBC786446:LBJ786446 LKY786446:LLF786446 LUU786446:LVB786446 MEQ786446:MEX786446 MOM786446:MOT786446 MYI786446:MYP786446 NIE786446:NIL786446 NSA786446:NSH786446 OBW786446:OCD786446 OLS786446:OLZ786446 OVO786446:OVV786446 PFK786446:PFR786446 PPG786446:PPN786446 PZC786446:PZJ786446 QIY786446:QJF786446 QSU786446:QTB786446 RCQ786446:RCX786446 RMM786446:RMT786446 RWI786446:RWP786446 SGE786446:SGL786446 SQA786446:SQH786446 SZW786446:TAD786446 TJS786446:TJZ786446 TTO786446:TTV786446 UDK786446:UDR786446 UNG786446:UNN786446 UXC786446:UXJ786446 VGY786446:VHF786446 VQU786446:VRB786446 WAQ786446:WAX786446 WKM786446:WKT786446 WUI786446:WUP786446 HW851982:ID851982 RS851982:RZ851982 ABO851982:ABV851982 ALK851982:ALR851982 AVG851982:AVN851982 BFC851982:BFJ851982 BOY851982:BPF851982 BYU851982:BZB851982 CIQ851982:CIX851982 CSM851982:CST851982 DCI851982:DCP851982 DME851982:DML851982 DWA851982:DWH851982 EFW851982:EGD851982 EPS851982:EPZ851982 EZO851982:EZV851982 FJK851982:FJR851982 FTG851982:FTN851982 GDC851982:GDJ851982 GMY851982:GNF851982 GWU851982:GXB851982 HGQ851982:HGX851982 HQM851982:HQT851982 IAI851982:IAP851982 IKE851982:IKL851982 IUA851982:IUH851982 JDW851982:JED851982 JNS851982:JNZ851982 JXO851982:JXV851982 KHK851982:KHR851982 KRG851982:KRN851982 LBC851982:LBJ851982 LKY851982:LLF851982 LUU851982:LVB851982 MEQ851982:MEX851982 MOM851982:MOT851982 MYI851982:MYP851982 NIE851982:NIL851982 NSA851982:NSH851982 OBW851982:OCD851982 OLS851982:OLZ851982 OVO851982:OVV851982 PFK851982:PFR851982 PPG851982:PPN851982 PZC851982:PZJ851982 QIY851982:QJF851982 QSU851982:QTB851982 RCQ851982:RCX851982 RMM851982:RMT851982 RWI851982:RWP851982 SGE851982:SGL851982 SQA851982:SQH851982 SZW851982:TAD851982 TJS851982:TJZ851982 TTO851982:TTV851982 UDK851982:UDR851982 UNG851982:UNN851982 UXC851982:UXJ851982 VGY851982:VHF851982 VQU851982:VRB851982 WAQ851982:WAX851982 WKM851982:WKT851982 WUI851982:WUP851982 HW917518:ID917518 RS917518:RZ917518 ABO917518:ABV917518 ALK917518:ALR917518 AVG917518:AVN917518 BFC917518:BFJ917518 BOY917518:BPF917518 BYU917518:BZB917518 CIQ917518:CIX917518 CSM917518:CST917518 DCI917518:DCP917518 DME917518:DML917518 DWA917518:DWH917518 EFW917518:EGD917518 EPS917518:EPZ917518 EZO917518:EZV917518 FJK917518:FJR917518 FTG917518:FTN917518 GDC917518:GDJ917518 GMY917518:GNF917518 GWU917518:GXB917518 HGQ917518:HGX917518 HQM917518:HQT917518 IAI917518:IAP917518 IKE917518:IKL917518 IUA917518:IUH917518 JDW917518:JED917518 JNS917518:JNZ917518 JXO917518:JXV917518 KHK917518:KHR917518 KRG917518:KRN917518 LBC917518:LBJ917518 LKY917518:LLF917518 LUU917518:LVB917518 MEQ917518:MEX917518 MOM917518:MOT917518 MYI917518:MYP917518 NIE917518:NIL917518 NSA917518:NSH917518 OBW917518:OCD917518 OLS917518:OLZ917518 OVO917518:OVV917518 PFK917518:PFR917518 PPG917518:PPN917518 PZC917518:PZJ917518 QIY917518:QJF917518 QSU917518:QTB917518 RCQ917518:RCX917518 RMM917518:RMT917518 RWI917518:RWP917518 SGE917518:SGL917518 SQA917518:SQH917518 SZW917518:TAD917518 TJS917518:TJZ917518 TTO917518:TTV917518 UDK917518:UDR917518 UNG917518:UNN917518 UXC917518:UXJ917518 VGY917518:VHF917518 VQU917518:VRB917518 WAQ917518:WAX917518 WKM917518:WKT917518 WUI917518:WUP917518 HW983054:ID983054 RS983054:RZ983054 ABO983054:ABV983054 ALK983054:ALR983054 AVG983054:AVN983054 BFC983054:BFJ983054 BOY983054:BPF983054 BYU983054:BZB983054 CIQ983054:CIX983054 CSM983054:CST983054 DCI983054:DCP983054 DME983054:DML983054 DWA983054:DWH983054 EFW983054:EGD983054 EPS983054:EPZ983054 EZO983054:EZV983054 FJK983054:FJR983054 FTG983054:FTN983054 GDC983054:GDJ983054 GMY983054:GNF983054 GWU983054:GXB983054 HGQ983054:HGX983054 HQM983054:HQT983054 IAI983054:IAP983054 IKE983054:IKL983054 IUA983054:IUH983054 JDW983054:JED983054 JNS983054:JNZ983054 JXO983054:JXV983054 KHK983054:KHR983054 KRG983054:KRN983054 LBC983054:LBJ983054 LKY983054:LLF983054 LUU983054:LVB983054 MEQ983054:MEX983054 MOM983054:MOT983054 MYI983054:MYP983054 NIE983054:NIL983054 NSA983054:NSH983054 OBW983054:OCD983054 OLS983054:OLZ983054 OVO983054:OVV983054 PFK983054:PFR983054 PPG983054:PPN983054 PZC983054:PZJ983054 QIY983054:QJF983054 QSU983054:QTB983054 RCQ983054:RCX983054 RMM983054:RMT983054 RWI983054:RWP983054 SGE983054:SGL983054 SQA983054:SQH983054 SZW983054:TAD983054 TJS983054:TJZ983054 TTO983054:TTV983054 UDK983054:UDR983054 UNG983054:UNN983054 UXC983054:UXJ983054 VGY983054:VHF983054 VQU983054:VRB983054 WAQ983054:WAX983054 WKM983054:WKT983054 WUI983054:WUP983054 HG14:HU14 RC14:RQ14 AAY14:ABM14 AKU14:ALI14 AUQ14:AVE14 BEM14:BFA14 BOI14:BOW14 BYE14:BYS14 CIA14:CIO14 CRW14:CSK14 DBS14:DCG14 DLO14:DMC14 DVK14:DVY14 EFG14:EFU14 EPC14:EPQ14 EYY14:EZM14 FIU14:FJI14 FSQ14:FTE14 GCM14:GDA14 GMI14:GMW14 GWE14:GWS14 HGA14:HGO14 HPW14:HQK14 HZS14:IAG14 IJO14:IKC14 ITK14:ITY14 JDG14:JDU14 JNC14:JNQ14 JWY14:JXM14 KGU14:KHI14 KQQ14:KRE14 LAM14:LBA14 LKI14:LKW14 LUE14:LUS14 MEA14:MEO14 MNW14:MOK14 MXS14:MYG14 NHO14:NIC14 NRK14:NRY14 OBG14:OBU14 OLC14:OLQ14 OUY14:OVM14 PEU14:PFI14 POQ14:PPE14 PYM14:PZA14 QII14:QIW14 QSE14:QSS14 RCA14:RCO14 RLW14:RMK14 RVS14:RWG14 SFO14:SGC14 SPK14:SPY14 SZG14:SZU14 TJC14:TJQ14 TSY14:TTM14 UCU14:UDI14 UMQ14:UNE14 UWM14:UXA14 VGI14:VGW14 VQE14:VQS14 WAA14:WAO14 WJW14:WKK14 WTS14:WUG14 HG65550:HU65550 RC65550:RQ65550 AAY65550:ABM65550 AKU65550:ALI65550 AUQ65550:AVE65550 BEM65550:BFA65550 BOI65550:BOW65550 BYE65550:BYS65550 CIA65550:CIO65550 CRW65550:CSK65550 DBS65550:DCG65550 DLO65550:DMC65550 DVK65550:DVY65550 EFG65550:EFU65550 EPC65550:EPQ65550 EYY65550:EZM65550 FIU65550:FJI65550 FSQ65550:FTE65550 GCM65550:GDA65550 GMI65550:GMW65550 GWE65550:GWS65550 HGA65550:HGO65550 HPW65550:HQK65550 HZS65550:IAG65550 IJO65550:IKC65550 ITK65550:ITY65550 JDG65550:JDU65550 JNC65550:JNQ65550 JWY65550:JXM65550 KGU65550:KHI65550 KQQ65550:KRE65550 LAM65550:LBA65550 LKI65550:LKW65550 LUE65550:LUS65550 MEA65550:MEO65550 MNW65550:MOK65550 MXS65550:MYG65550 NHO65550:NIC65550 NRK65550:NRY65550 OBG65550:OBU65550 OLC65550:OLQ65550 OUY65550:OVM65550 PEU65550:PFI65550 POQ65550:PPE65550 PYM65550:PZA65550 QII65550:QIW65550 QSE65550:QSS65550 RCA65550:RCO65550 RLW65550:RMK65550 RVS65550:RWG65550 SFO65550:SGC65550 SPK65550:SPY65550 SZG65550:SZU65550 TJC65550:TJQ65550 TSY65550:TTM65550 UCU65550:UDI65550 UMQ65550:UNE65550 UWM65550:UXA65550 VGI65550:VGW65550 VQE65550:VQS65550 WAA65550:WAO65550 WJW65550:WKK65550 WTS65550:WUG65550 HG131086:HU131086 RC131086:RQ131086 AAY131086:ABM131086 AKU131086:ALI131086 AUQ131086:AVE131086 BEM131086:BFA131086 BOI131086:BOW131086 BYE131086:BYS131086 CIA131086:CIO131086 CRW131086:CSK131086 DBS131086:DCG131086 DLO131086:DMC131086 DVK131086:DVY131086 EFG131086:EFU131086 EPC131086:EPQ131086 EYY131086:EZM131086 FIU131086:FJI131086 FSQ131086:FTE131086 GCM131086:GDA131086 GMI131086:GMW131086 GWE131086:GWS131086 HGA131086:HGO131086 HPW131086:HQK131086 HZS131086:IAG131086 IJO131086:IKC131086 ITK131086:ITY131086 JDG131086:JDU131086 JNC131086:JNQ131086 JWY131086:JXM131086 KGU131086:KHI131086 KQQ131086:KRE131086 LAM131086:LBA131086 LKI131086:LKW131086 LUE131086:LUS131086 MEA131086:MEO131086 MNW131086:MOK131086 MXS131086:MYG131086 NHO131086:NIC131086 NRK131086:NRY131086 OBG131086:OBU131086 OLC131086:OLQ131086 OUY131086:OVM131086 PEU131086:PFI131086 POQ131086:PPE131086 PYM131086:PZA131086 QII131086:QIW131086 QSE131086:QSS131086 RCA131086:RCO131086 RLW131086:RMK131086 RVS131086:RWG131086 SFO131086:SGC131086 SPK131086:SPY131086 SZG131086:SZU131086 TJC131086:TJQ131086 TSY131086:TTM131086 UCU131086:UDI131086 UMQ131086:UNE131086 UWM131086:UXA131086 VGI131086:VGW131086 VQE131086:VQS131086 WAA131086:WAO131086 WJW131086:WKK131086 WTS131086:WUG131086 HG196622:HU196622 RC196622:RQ196622 AAY196622:ABM196622 AKU196622:ALI196622 AUQ196622:AVE196622 BEM196622:BFA196622 BOI196622:BOW196622 BYE196622:BYS196622 CIA196622:CIO196622 CRW196622:CSK196622 DBS196622:DCG196622 DLO196622:DMC196622 DVK196622:DVY196622 EFG196622:EFU196622 EPC196622:EPQ196622 EYY196622:EZM196622 FIU196622:FJI196622 FSQ196622:FTE196622 GCM196622:GDA196622 GMI196622:GMW196622 GWE196622:GWS196622 HGA196622:HGO196622 HPW196622:HQK196622 HZS196622:IAG196622 IJO196622:IKC196622 ITK196622:ITY196622 JDG196622:JDU196622 JNC196622:JNQ196622 JWY196622:JXM196622 KGU196622:KHI196622 KQQ196622:KRE196622 LAM196622:LBA196622 LKI196622:LKW196622 LUE196622:LUS196622 MEA196622:MEO196622 MNW196622:MOK196622 MXS196622:MYG196622 NHO196622:NIC196622 NRK196622:NRY196622 OBG196622:OBU196622 OLC196622:OLQ196622 OUY196622:OVM196622 PEU196622:PFI196622 POQ196622:PPE196622 PYM196622:PZA196622 QII196622:QIW196622 QSE196622:QSS196622 RCA196622:RCO196622 RLW196622:RMK196622 RVS196622:RWG196622 SFO196622:SGC196622 SPK196622:SPY196622 SZG196622:SZU196622 TJC196622:TJQ196622 TSY196622:TTM196622 UCU196622:UDI196622 UMQ196622:UNE196622 UWM196622:UXA196622 VGI196622:VGW196622 VQE196622:VQS196622 WAA196622:WAO196622 WJW196622:WKK196622 WTS196622:WUG196622 HG262158:HU262158 RC262158:RQ262158 AAY262158:ABM262158 AKU262158:ALI262158 AUQ262158:AVE262158 BEM262158:BFA262158 BOI262158:BOW262158 BYE262158:BYS262158 CIA262158:CIO262158 CRW262158:CSK262158 DBS262158:DCG262158 DLO262158:DMC262158 DVK262158:DVY262158 EFG262158:EFU262158 EPC262158:EPQ262158 EYY262158:EZM262158 FIU262158:FJI262158 FSQ262158:FTE262158 GCM262158:GDA262158 GMI262158:GMW262158 GWE262158:GWS262158 HGA262158:HGO262158 HPW262158:HQK262158 HZS262158:IAG262158 IJO262158:IKC262158 ITK262158:ITY262158 JDG262158:JDU262158 JNC262158:JNQ262158 JWY262158:JXM262158 KGU262158:KHI262158 KQQ262158:KRE262158 LAM262158:LBA262158 LKI262158:LKW262158 LUE262158:LUS262158 MEA262158:MEO262158 MNW262158:MOK262158 MXS262158:MYG262158 NHO262158:NIC262158 NRK262158:NRY262158 OBG262158:OBU262158 OLC262158:OLQ262158 OUY262158:OVM262158 PEU262158:PFI262158 POQ262158:PPE262158 PYM262158:PZA262158 QII262158:QIW262158 QSE262158:QSS262158 RCA262158:RCO262158 RLW262158:RMK262158 RVS262158:RWG262158 SFO262158:SGC262158 SPK262158:SPY262158 SZG262158:SZU262158 TJC262158:TJQ262158 TSY262158:TTM262158 UCU262158:UDI262158 UMQ262158:UNE262158 UWM262158:UXA262158 VGI262158:VGW262158 VQE262158:VQS262158 WAA262158:WAO262158 WJW262158:WKK262158 WTS262158:WUG262158 HG327694:HU327694 RC327694:RQ327694 AAY327694:ABM327694 AKU327694:ALI327694 AUQ327694:AVE327694 BEM327694:BFA327694 BOI327694:BOW327694 BYE327694:BYS327694 CIA327694:CIO327694 CRW327694:CSK327694 DBS327694:DCG327694 DLO327694:DMC327694 DVK327694:DVY327694 EFG327694:EFU327694 EPC327694:EPQ327694 EYY327694:EZM327694 FIU327694:FJI327694 FSQ327694:FTE327694 GCM327694:GDA327694 GMI327694:GMW327694 GWE327694:GWS327694 HGA327694:HGO327694 HPW327694:HQK327694 HZS327694:IAG327694 IJO327694:IKC327694 ITK327694:ITY327694 JDG327694:JDU327694 JNC327694:JNQ327694 JWY327694:JXM327694 KGU327694:KHI327694 KQQ327694:KRE327694 LAM327694:LBA327694 LKI327694:LKW327694 LUE327694:LUS327694 MEA327694:MEO327694 MNW327694:MOK327694 MXS327694:MYG327694 NHO327694:NIC327694 NRK327694:NRY327694 OBG327694:OBU327694 OLC327694:OLQ327694 OUY327694:OVM327694 PEU327694:PFI327694 POQ327694:PPE327694 PYM327694:PZA327694 QII327694:QIW327694 QSE327694:QSS327694 RCA327694:RCO327694 RLW327694:RMK327694 RVS327694:RWG327694 SFO327694:SGC327694 SPK327694:SPY327694 SZG327694:SZU327694 TJC327694:TJQ327694 TSY327694:TTM327694 UCU327694:UDI327694 UMQ327694:UNE327694 UWM327694:UXA327694 VGI327694:VGW327694 VQE327694:VQS327694 WAA327694:WAO327694 WJW327694:WKK327694 WTS327694:WUG327694 HG393230:HU393230 RC393230:RQ393230 AAY393230:ABM393230 AKU393230:ALI393230 AUQ393230:AVE393230 BEM393230:BFA393230 BOI393230:BOW393230 BYE393230:BYS393230 CIA393230:CIO393230 CRW393230:CSK393230 DBS393230:DCG393230 DLO393230:DMC393230 DVK393230:DVY393230 EFG393230:EFU393230 EPC393230:EPQ393230 EYY393230:EZM393230 FIU393230:FJI393230 FSQ393230:FTE393230 GCM393230:GDA393230 GMI393230:GMW393230 GWE393230:GWS393230 HGA393230:HGO393230 HPW393230:HQK393230 HZS393230:IAG393230 IJO393230:IKC393230 ITK393230:ITY393230 JDG393230:JDU393230 JNC393230:JNQ393230 JWY393230:JXM393230 KGU393230:KHI393230 KQQ393230:KRE393230 LAM393230:LBA393230 LKI393230:LKW393230 LUE393230:LUS393230 MEA393230:MEO393230 MNW393230:MOK393230 MXS393230:MYG393230 NHO393230:NIC393230 NRK393230:NRY393230 OBG393230:OBU393230 OLC393230:OLQ393230 OUY393230:OVM393230 PEU393230:PFI393230 POQ393230:PPE393230 PYM393230:PZA393230 QII393230:QIW393230 QSE393230:QSS393230 RCA393230:RCO393230 RLW393230:RMK393230 RVS393230:RWG393230 SFO393230:SGC393230 SPK393230:SPY393230 SZG393230:SZU393230 TJC393230:TJQ393230 TSY393230:TTM393230 UCU393230:UDI393230 UMQ393230:UNE393230 UWM393230:UXA393230 VGI393230:VGW393230 VQE393230:VQS393230 WAA393230:WAO393230 WJW393230:WKK393230 WTS393230:WUG393230 HG458766:HU458766 RC458766:RQ458766 AAY458766:ABM458766 AKU458766:ALI458766 AUQ458766:AVE458766 BEM458766:BFA458766 BOI458766:BOW458766 BYE458766:BYS458766 CIA458766:CIO458766 CRW458766:CSK458766 DBS458766:DCG458766 DLO458766:DMC458766 DVK458766:DVY458766 EFG458766:EFU458766 EPC458766:EPQ458766 EYY458766:EZM458766 FIU458766:FJI458766 FSQ458766:FTE458766 GCM458766:GDA458766 GMI458766:GMW458766 GWE458766:GWS458766 HGA458766:HGO458766 HPW458766:HQK458766 HZS458766:IAG458766 IJO458766:IKC458766 ITK458766:ITY458766 JDG458766:JDU458766 JNC458766:JNQ458766 JWY458766:JXM458766 KGU458766:KHI458766 KQQ458766:KRE458766 LAM458766:LBA458766 LKI458766:LKW458766 LUE458766:LUS458766 MEA458766:MEO458766 MNW458766:MOK458766 MXS458766:MYG458766 NHO458766:NIC458766 NRK458766:NRY458766 OBG458766:OBU458766 OLC458766:OLQ458766 OUY458766:OVM458766 PEU458766:PFI458766 POQ458766:PPE458766 PYM458766:PZA458766 QII458766:QIW458766 QSE458766:QSS458766 RCA458766:RCO458766 RLW458766:RMK458766 RVS458766:RWG458766 SFO458766:SGC458766 SPK458766:SPY458766 SZG458766:SZU458766 TJC458766:TJQ458766 TSY458766:TTM458766 UCU458766:UDI458766 UMQ458766:UNE458766 UWM458766:UXA458766 VGI458766:VGW458766 VQE458766:VQS458766 WAA458766:WAO458766 WJW458766:WKK458766 WTS458766:WUG458766 HG524302:HU524302 RC524302:RQ524302 AAY524302:ABM524302 AKU524302:ALI524302 AUQ524302:AVE524302 BEM524302:BFA524302 BOI524302:BOW524302 BYE524302:BYS524302 CIA524302:CIO524302 CRW524302:CSK524302 DBS524302:DCG524302 DLO524302:DMC524302 DVK524302:DVY524302 EFG524302:EFU524302 EPC524302:EPQ524302 EYY524302:EZM524302 FIU524302:FJI524302 FSQ524302:FTE524302 GCM524302:GDA524302 GMI524302:GMW524302 GWE524302:GWS524302 HGA524302:HGO524302 HPW524302:HQK524302 HZS524302:IAG524302 IJO524302:IKC524302 ITK524302:ITY524302 JDG524302:JDU524302 JNC524302:JNQ524302 JWY524302:JXM524302 KGU524302:KHI524302 KQQ524302:KRE524302 LAM524302:LBA524302 LKI524302:LKW524302 LUE524302:LUS524302 MEA524302:MEO524302 MNW524302:MOK524302 MXS524302:MYG524302 NHO524302:NIC524302 NRK524302:NRY524302 OBG524302:OBU524302 OLC524302:OLQ524302 OUY524302:OVM524302 PEU524302:PFI524302 POQ524302:PPE524302 PYM524302:PZA524302 QII524302:QIW524302 QSE524302:QSS524302 RCA524302:RCO524302 RLW524302:RMK524302 RVS524302:RWG524302 SFO524302:SGC524302 SPK524302:SPY524302 SZG524302:SZU524302 TJC524302:TJQ524302 TSY524302:TTM524302 UCU524302:UDI524302 UMQ524302:UNE524302 UWM524302:UXA524302 VGI524302:VGW524302 VQE524302:VQS524302 WAA524302:WAO524302 WJW524302:WKK524302 WTS524302:WUG524302 HG589838:HU589838 RC589838:RQ589838 AAY589838:ABM589838 AKU589838:ALI589838 AUQ589838:AVE589838 BEM589838:BFA589838 BOI589838:BOW589838 BYE589838:BYS589838 CIA589838:CIO589838 CRW589838:CSK589838 DBS589838:DCG589838 DLO589838:DMC589838 DVK589838:DVY589838 EFG589838:EFU589838 EPC589838:EPQ589838 EYY589838:EZM589838 FIU589838:FJI589838 FSQ589838:FTE589838 GCM589838:GDA589838 GMI589838:GMW589838 GWE589838:GWS589838 HGA589838:HGO589838 HPW589838:HQK589838 HZS589838:IAG589838 IJO589838:IKC589838 ITK589838:ITY589838 JDG589838:JDU589838 JNC589838:JNQ589838 JWY589838:JXM589838 KGU589838:KHI589838 KQQ589838:KRE589838 LAM589838:LBA589838 LKI589838:LKW589838 LUE589838:LUS589838 MEA589838:MEO589838 MNW589838:MOK589838 MXS589838:MYG589838 NHO589838:NIC589838 NRK589838:NRY589838 OBG589838:OBU589838 OLC589838:OLQ589838 OUY589838:OVM589838 PEU589838:PFI589838 POQ589838:PPE589838 PYM589838:PZA589838 QII589838:QIW589838 QSE589838:QSS589838 RCA589838:RCO589838 RLW589838:RMK589838 RVS589838:RWG589838 SFO589838:SGC589838 SPK589838:SPY589838 SZG589838:SZU589838 TJC589838:TJQ589838 TSY589838:TTM589838 UCU589838:UDI589838 UMQ589838:UNE589838 UWM589838:UXA589838 VGI589838:VGW589838 VQE589838:VQS589838 WAA589838:WAO589838 WJW589838:WKK589838 WTS589838:WUG589838 HG655374:HU655374 RC655374:RQ655374 AAY655374:ABM655374 AKU655374:ALI655374 AUQ655374:AVE655374 BEM655374:BFA655374 BOI655374:BOW655374 BYE655374:BYS655374 CIA655374:CIO655374 CRW655374:CSK655374 DBS655374:DCG655374 DLO655374:DMC655374 DVK655374:DVY655374 EFG655374:EFU655374 EPC655374:EPQ655374 EYY655374:EZM655374 FIU655374:FJI655374 FSQ655374:FTE655374 GCM655374:GDA655374 GMI655374:GMW655374 GWE655374:GWS655374 HGA655374:HGO655374 HPW655374:HQK655374 HZS655374:IAG655374 IJO655374:IKC655374 ITK655374:ITY655374 JDG655374:JDU655374 JNC655374:JNQ655374 JWY655374:JXM655374 KGU655374:KHI655374 KQQ655374:KRE655374 LAM655374:LBA655374 LKI655374:LKW655374 LUE655374:LUS655374 MEA655374:MEO655374 MNW655374:MOK655374 MXS655374:MYG655374 NHO655374:NIC655374 NRK655374:NRY655374 OBG655374:OBU655374 OLC655374:OLQ655374 OUY655374:OVM655374 PEU655374:PFI655374 POQ655374:PPE655374 PYM655374:PZA655374 QII655374:QIW655374 QSE655374:QSS655374 RCA655374:RCO655374 RLW655374:RMK655374 RVS655374:RWG655374 SFO655374:SGC655374 SPK655374:SPY655374 SZG655374:SZU655374 TJC655374:TJQ655374 TSY655374:TTM655374 UCU655374:UDI655374 UMQ655374:UNE655374 UWM655374:UXA655374 VGI655374:VGW655374 VQE655374:VQS655374 WAA655374:WAO655374 WJW655374:WKK655374 WTS655374:WUG655374 HG720910:HU720910 RC720910:RQ720910 AAY720910:ABM720910 AKU720910:ALI720910 AUQ720910:AVE720910 BEM720910:BFA720910 BOI720910:BOW720910 BYE720910:BYS720910 CIA720910:CIO720910 CRW720910:CSK720910 DBS720910:DCG720910 DLO720910:DMC720910 DVK720910:DVY720910 EFG720910:EFU720910 EPC720910:EPQ720910 EYY720910:EZM720910 FIU720910:FJI720910 FSQ720910:FTE720910 GCM720910:GDA720910 GMI720910:GMW720910 GWE720910:GWS720910 HGA720910:HGO720910 HPW720910:HQK720910 HZS720910:IAG720910 IJO720910:IKC720910 ITK720910:ITY720910 JDG720910:JDU720910 JNC720910:JNQ720910 JWY720910:JXM720910 KGU720910:KHI720910 KQQ720910:KRE720910 LAM720910:LBA720910 LKI720910:LKW720910 LUE720910:LUS720910 MEA720910:MEO720910 MNW720910:MOK720910 MXS720910:MYG720910 NHO720910:NIC720910 NRK720910:NRY720910 OBG720910:OBU720910 OLC720910:OLQ720910 OUY720910:OVM720910 PEU720910:PFI720910 POQ720910:PPE720910 PYM720910:PZA720910 QII720910:QIW720910 QSE720910:QSS720910 RCA720910:RCO720910 RLW720910:RMK720910 RVS720910:RWG720910 SFO720910:SGC720910 SPK720910:SPY720910 SZG720910:SZU720910 TJC720910:TJQ720910 TSY720910:TTM720910 UCU720910:UDI720910 UMQ720910:UNE720910 UWM720910:UXA720910 VGI720910:VGW720910 VQE720910:VQS720910 WAA720910:WAO720910 WJW720910:WKK720910 WTS720910:WUG720910 HG786446:HU786446 RC786446:RQ786446 AAY786446:ABM786446 AKU786446:ALI786446 AUQ786446:AVE786446 BEM786446:BFA786446 BOI786446:BOW786446 BYE786446:BYS786446 CIA786446:CIO786446 CRW786446:CSK786446 DBS786446:DCG786446 DLO786446:DMC786446 DVK786446:DVY786446 EFG786446:EFU786446 EPC786446:EPQ786446 EYY786446:EZM786446 FIU786446:FJI786446 FSQ786446:FTE786446 GCM786446:GDA786446 GMI786446:GMW786446 GWE786446:GWS786446 HGA786446:HGO786446 HPW786446:HQK786446 HZS786446:IAG786446 IJO786446:IKC786446 ITK786446:ITY786446 JDG786446:JDU786446 JNC786446:JNQ786446 JWY786446:JXM786446 KGU786446:KHI786446 KQQ786446:KRE786446 LAM786446:LBA786446 LKI786446:LKW786446 LUE786446:LUS786446 MEA786446:MEO786446 MNW786446:MOK786446 MXS786446:MYG786446 NHO786446:NIC786446 NRK786446:NRY786446 OBG786446:OBU786446 OLC786446:OLQ786446 OUY786446:OVM786446 PEU786446:PFI786446 POQ786446:PPE786446 PYM786446:PZA786446 QII786446:QIW786446 QSE786446:QSS786446 RCA786446:RCO786446 RLW786446:RMK786446 RVS786446:RWG786446 SFO786446:SGC786446 SPK786446:SPY786446 SZG786446:SZU786446 TJC786446:TJQ786446 TSY786446:TTM786446 UCU786446:UDI786446 UMQ786446:UNE786446 UWM786446:UXA786446 VGI786446:VGW786446 VQE786446:VQS786446 WAA786446:WAO786446 WJW786446:WKK786446 WTS786446:WUG786446 HG851982:HU851982 RC851982:RQ851982 AAY851982:ABM851982 AKU851982:ALI851982 AUQ851982:AVE851982 BEM851982:BFA851982 BOI851982:BOW851982 BYE851982:BYS851982 CIA851982:CIO851982 CRW851982:CSK851982 DBS851982:DCG851982 DLO851982:DMC851982 DVK851982:DVY851982 EFG851982:EFU851982 EPC851982:EPQ851982 EYY851982:EZM851982 FIU851982:FJI851982 FSQ851982:FTE851982 GCM851982:GDA851982 GMI851982:GMW851982 GWE851982:GWS851982 HGA851982:HGO851982 HPW851982:HQK851982 HZS851982:IAG851982 IJO851982:IKC851982 ITK851982:ITY851982 JDG851982:JDU851982 JNC851982:JNQ851982 JWY851982:JXM851982 KGU851982:KHI851982 KQQ851982:KRE851982 LAM851982:LBA851982 LKI851982:LKW851982 LUE851982:LUS851982 MEA851982:MEO851982 MNW851982:MOK851982 MXS851982:MYG851982 NHO851982:NIC851982 NRK851982:NRY851982 OBG851982:OBU851982 OLC851982:OLQ851982 OUY851982:OVM851982 PEU851982:PFI851982 POQ851982:PPE851982 PYM851982:PZA851982 QII851982:QIW851982 QSE851982:QSS851982 RCA851982:RCO851982 RLW851982:RMK851982 RVS851982:RWG851982 SFO851982:SGC851982 SPK851982:SPY851982 SZG851982:SZU851982 TJC851982:TJQ851982 TSY851982:TTM851982 UCU851982:UDI851982 UMQ851982:UNE851982 UWM851982:UXA851982 VGI851982:VGW851982 VQE851982:VQS851982 WAA851982:WAO851982 WJW851982:WKK851982 WTS851982:WUG851982 HG917518:HU917518 RC917518:RQ917518 AAY917518:ABM917518 AKU917518:ALI917518 AUQ917518:AVE917518 BEM917518:BFA917518 BOI917518:BOW917518 BYE917518:BYS917518 CIA917518:CIO917518 CRW917518:CSK917518 DBS917518:DCG917518 DLO917518:DMC917518 DVK917518:DVY917518 EFG917518:EFU917518 EPC917518:EPQ917518 EYY917518:EZM917518 FIU917518:FJI917518 FSQ917518:FTE917518 GCM917518:GDA917518 GMI917518:GMW917518 GWE917518:GWS917518 HGA917518:HGO917518 HPW917518:HQK917518 HZS917518:IAG917518 IJO917518:IKC917518 ITK917518:ITY917518 JDG917518:JDU917518 JNC917518:JNQ917518 JWY917518:JXM917518 KGU917518:KHI917518 KQQ917518:KRE917518 LAM917518:LBA917518 LKI917518:LKW917518 LUE917518:LUS917518 MEA917518:MEO917518 MNW917518:MOK917518 MXS917518:MYG917518 NHO917518:NIC917518 NRK917518:NRY917518 OBG917518:OBU917518 OLC917518:OLQ917518 OUY917518:OVM917518 PEU917518:PFI917518 POQ917518:PPE917518 PYM917518:PZA917518 QII917518:QIW917518 QSE917518:QSS917518 RCA917518:RCO917518 RLW917518:RMK917518 RVS917518:RWG917518 SFO917518:SGC917518 SPK917518:SPY917518 SZG917518:SZU917518 TJC917518:TJQ917518 TSY917518:TTM917518 UCU917518:UDI917518 UMQ917518:UNE917518 UWM917518:UXA917518 VGI917518:VGW917518 VQE917518:VQS917518 WAA917518:WAO917518 WJW917518:WKK917518 WTS917518:WUG917518 HG983054:HU983054 RC983054:RQ983054 AAY983054:ABM983054 AKU983054:ALI983054 AUQ983054:AVE983054 BEM983054:BFA983054 BOI983054:BOW983054 BYE983054:BYS983054 CIA983054:CIO983054 CRW983054:CSK983054 DBS983054:DCG983054 DLO983054:DMC983054 DVK983054:DVY983054 EFG983054:EFU983054 EPC983054:EPQ983054 EYY983054:EZM983054 FIU983054:FJI983054 FSQ983054:FTE983054 GCM983054:GDA983054 GMI983054:GMW983054 GWE983054:GWS983054 HGA983054:HGO983054 HPW983054:HQK983054 HZS983054:IAG983054 IJO983054:IKC983054 ITK983054:ITY983054 JDG983054:JDU983054 JNC983054:JNQ983054 JWY983054:JXM983054 KGU983054:KHI983054 KQQ983054:KRE983054 LAM983054:LBA983054 LKI983054:LKW983054 LUE983054:LUS983054 MEA983054:MEO983054 MNW983054:MOK983054 MXS983054:MYG983054 NHO983054:NIC983054 NRK983054:NRY983054 OBG983054:OBU983054 OLC983054:OLQ983054 OUY983054:OVM983054 PEU983054:PFI983054 POQ983054:PPE983054 PYM983054:PZA983054 QII983054:QIW983054 QSE983054:QSS983054 RCA983054:RCO983054 RLW983054:RMK983054 RVS983054:RWG983054 SFO983054:SGC983054 SPK983054:SPY983054 SZG983054:SZU983054 TJC983054:TJQ983054 TSY983054:TTM983054 UCU983054:UDI983054 UMQ983054:UNE983054 UWM983054:UXA983054 VGI983054:VGW983054 VQE983054:VQS983054 WAA983054:WAO983054 WJW983054:WKK983054 WTS983054:WUG983054 B983054 B917518 B851982 B786446 B720910 B655374 B589838 B524302 B458766 B393230 B327694 B262158 B196622 B131086 B65550 B14">
      <formula1>XBRL</formula1>
    </dataValidation>
    <dataValidation type="list" allowBlank="1" showInputMessage="1" showErrorMessage="1" sqref="HG8:HJ8 RC8:RF8 AAY8:ABB8 AKU8:AKX8 AUQ8:AUT8 BEM8:BEP8 BOI8:BOL8 BYE8:BYH8 CIA8:CID8 CRW8:CRZ8 DBS8:DBV8 DLO8:DLR8 DVK8:DVN8 EFG8:EFJ8 EPC8:EPF8 EYY8:EZB8 FIU8:FIX8 FSQ8:FST8 GCM8:GCP8 GMI8:GML8 GWE8:GWH8 HGA8:HGD8 HPW8:HPZ8 HZS8:HZV8 IJO8:IJR8 ITK8:ITN8 JDG8:JDJ8 JNC8:JNF8 JWY8:JXB8 KGU8:KGX8 KQQ8:KQT8 LAM8:LAP8 LKI8:LKL8 LUE8:LUH8 MEA8:MED8 MNW8:MNZ8 MXS8:MXV8 NHO8:NHR8 NRK8:NRN8 OBG8:OBJ8 OLC8:OLF8 OUY8:OVB8 PEU8:PEX8 POQ8:POT8 PYM8:PYP8 QII8:QIL8 QSE8:QSH8 RCA8:RCD8 RLW8:RLZ8 RVS8:RVV8 SFO8:SFR8 SPK8:SPN8 SZG8:SZJ8 TJC8:TJF8 TSY8:TTB8 UCU8:UCX8 UMQ8:UMT8 UWM8:UWP8 VGI8:VGL8 VQE8:VQH8 WAA8:WAD8 WJW8:WJZ8 WTS8:WTV8 HG65544:HJ65544 RC65544:RF65544 AAY65544:ABB65544 AKU65544:AKX65544 AUQ65544:AUT65544 BEM65544:BEP65544 BOI65544:BOL65544 BYE65544:BYH65544 CIA65544:CID65544 CRW65544:CRZ65544 DBS65544:DBV65544 DLO65544:DLR65544 DVK65544:DVN65544 EFG65544:EFJ65544 EPC65544:EPF65544 EYY65544:EZB65544 FIU65544:FIX65544 FSQ65544:FST65544 GCM65544:GCP65544 GMI65544:GML65544 GWE65544:GWH65544 HGA65544:HGD65544 HPW65544:HPZ65544 HZS65544:HZV65544 IJO65544:IJR65544 ITK65544:ITN65544 JDG65544:JDJ65544 JNC65544:JNF65544 JWY65544:JXB65544 KGU65544:KGX65544 KQQ65544:KQT65544 LAM65544:LAP65544 LKI65544:LKL65544 LUE65544:LUH65544 MEA65544:MED65544 MNW65544:MNZ65544 MXS65544:MXV65544 NHO65544:NHR65544 NRK65544:NRN65544 OBG65544:OBJ65544 OLC65544:OLF65544 OUY65544:OVB65544 PEU65544:PEX65544 POQ65544:POT65544 PYM65544:PYP65544 QII65544:QIL65544 QSE65544:QSH65544 RCA65544:RCD65544 RLW65544:RLZ65544 RVS65544:RVV65544 SFO65544:SFR65544 SPK65544:SPN65544 SZG65544:SZJ65544 TJC65544:TJF65544 TSY65544:TTB65544 UCU65544:UCX65544 UMQ65544:UMT65544 UWM65544:UWP65544 VGI65544:VGL65544 VQE65544:VQH65544 WAA65544:WAD65544 WJW65544:WJZ65544 WTS65544:WTV65544 HG131080:HJ131080 RC131080:RF131080 AAY131080:ABB131080 AKU131080:AKX131080 AUQ131080:AUT131080 BEM131080:BEP131080 BOI131080:BOL131080 BYE131080:BYH131080 CIA131080:CID131080 CRW131080:CRZ131080 DBS131080:DBV131080 DLO131080:DLR131080 DVK131080:DVN131080 EFG131080:EFJ131080 EPC131080:EPF131080 EYY131080:EZB131080 FIU131080:FIX131080 FSQ131080:FST131080 GCM131080:GCP131080 GMI131080:GML131080 GWE131080:GWH131080 HGA131080:HGD131080 HPW131080:HPZ131080 HZS131080:HZV131080 IJO131080:IJR131080 ITK131080:ITN131080 JDG131080:JDJ131080 JNC131080:JNF131080 JWY131080:JXB131080 KGU131080:KGX131080 KQQ131080:KQT131080 LAM131080:LAP131080 LKI131080:LKL131080 LUE131080:LUH131080 MEA131080:MED131080 MNW131080:MNZ131080 MXS131080:MXV131080 NHO131080:NHR131080 NRK131080:NRN131080 OBG131080:OBJ131080 OLC131080:OLF131080 OUY131080:OVB131080 PEU131080:PEX131080 POQ131080:POT131080 PYM131080:PYP131080 QII131080:QIL131080 QSE131080:QSH131080 RCA131080:RCD131080 RLW131080:RLZ131080 RVS131080:RVV131080 SFO131080:SFR131080 SPK131080:SPN131080 SZG131080:SZJ131080 TJC131080:TJF131080 TSY131080:TTB131080 UCU131080:UCX131080 UMQ131080:UMT131080 UWM131080:UWP131080 VGI131080:VGL131080 VQE131080:VQH131080 WAA131080:WAD131080 WJW131080:WJZ131080 WTS131080:WTV131080 HG196616:HJ196616 RC196616:RF196616 AAY196616:ABB196616 AKU196616:AKX196616 AUQ196616:AUT196616 BEM196616:BEP196616 BOI196616:BOL196616 BYE196616:BYH196616 CIA196616:CID196616 CRW196616:CRZ196616 DBS196616:DBV196616 DLO196616:DLR196616 DVK196616:DVN196616 EFG196616:EFJ196616 EPC196616:EPF196616 EYY196616:EZB196616 FIU196616:FIX196616 FSQ196616:FST196616 GCM196616:GCP196616 GMI196616:GML196616 GWE196616:GWH196616 HGA196616:HGD196616 HPW196616:HPZ196616 HZS196616:HZV196616 IJO196616:IJR196616 ITK196616:ITN196616 JDG196616:JDJ196616 JNC196616:JNF196616 JWY196616:JXB196616 KGU196616:KGX196616 KQQ196616:KQT196616 LAM196616:LAP196616 LKI196616:LKL196616 LUE196616:LUH196616 MEA196616:MED196616 MNW196616:MNZ196616 MXS196616:MXV196616 NHO196616:NHR196616 NRK196616:NRN196616 OBG196616:OBJ196616 OLC196616:OLF196616 OUY196616:OVB196616 PEU196616:PEX196616 POQ196616:POT196616 PYM196616:PYP196616 QII196616:QIL196616 QSE196616:QSH196616 RCA196616:RCD196616 RLW196616:RLZ196616 RVS196616:RVV196616 SFO196616:SFR196616 SPK196616:SPN196616 SZG196616:SZJ196616 TJC196616:TJF196616 TSY196616:TTB196616 UCU196616:UCX196616 UMQ196616:UMT196616 UWM196616:UWP196616 VGI196616:VGL196616 VQE196616:VQH196616 WAA196616:WAD196616 WJW196616:WJZ196616 WTS196616:WTV196616 HG262152:HJ262152 RC262152:RF262152 AAY262152:ABB262152 AKU262152:AKX262152 AUQ262152:AUT262152 BEM262152:BEP262152 BOI262152:BOL262152 BYE262152:BYH262152 CIA262152:CID262152 CRW262152:CRZ262152 DBS262152:DBV262152 DLO262152:DLR262152 DVK262152:DVN262152 EFG262152:EFJ262152 EPC262152:EPF262152 EYY262152:EZB262152 FIU262152:FIX262152 FSQ262152:FST262152 GCM262152:GCP262152 GMI262152:GML262152 GWE262152:GWH262152 HGA262152:HGD262152 HPW262152:HPZ262152 HZS262152:HZV262152 IJO262152:IJR262152 ITK262152:ITN262152 JDG262152:JDJ262152 JNC262152:JNF262152 JWY262152:JXB262152 KGU262152:KGX262152 KQQ262152:KQT262152 LAM262152:LAP262152 LKI262152:LKL262152 LUE262152:LUH262152 MEA262152:MED262152 MNW262152:MNZ262152 MXS262152:MXV262152 NHO262152:NHR262152 NRK262152:NRN262152 OBG262152:OBJ262152 OLC262152:OLF262152 OUY262152:OVB262152 PEU262152:PEX262152 POQ262152:POT262152 PYM262152:PYP262152 QII262152:QIL262152 QSE262152:QSH262152 RCA262152:RCD262152 RLW262152:RLZ262152 RVS262152:RVV262152 SFO262152:SFR262152 SPK262152:SPN262152 SZG262152:SZJ262152 TJC262152:TJF262152 TSY262152:TTB262152 UCU262152:UCX262152 UMQ262152:UMT262152 UWM262152:UWP262152 VGI262152:VGL262152 VQE262152:VQH262152 WAA262152:WAD262152 WJW262152:WJZ262152 WTS262152:WTV262152 HG327688:HJ327688 RC327688:RF327688 AAY327688:ABB327688 AKU327688:AKX327688 AUQ327688:AUT327688 BEM327688:BEP327688 BOI327688:BOL327688 BYE327688:BYH327688 CIA327688:CID327688 CRW327688:CRZ327688 DBS327688:DBV327688 DLO327688:DLR327688 DVK327688:DVN327688 EFG327688:EFJ327688 EPC327688:EPF327688 EYY327688:EZB327688 FIU327688:FIX327688 FSQ327688:FST327688 GCM327688:GCP327688 GMI327688:GML327688 GWE327688:GWH327688 HGA327688:HGD327688 HPW327688:HPZ327688 HZS327688:HZV327688 IJO327688:IJR327688 ITK327688:ITN327688 JDG327688:JDJ327688 JNC327688:JNF327688 JWY327688:JXB327688 KGU327688:KGX327688 KQQ327688:KQT327688 LAM327688:LAP327688 LKI327688:LKL327688 LUE327688:LUH327688 MEA327688:MED327688 MNW327688:MNZ327688 MXS327688:MXV327688 NHO327688:NHR327688 NRK327688:NRN327688 OBG327688:OBJ327688 OLC327688:OLF327688 OUY327688:OVB327688 PEU327688:PEX327688 POQ327688:POT327688 PYM327688:PYP327688 QII327688:QIL327688 QSE327688:QSH327688 RCA327688:RCD327688 RLW327688:RLZ327688 RVS327688:RVV327688 SFO327688:SFR327688 SPK327688:SPN327688 SZG327688:SZJ327688 TJC327688:TJF327688 TSY327688:TTB327688 UCU327688:UCX327688 UMQ327688:UMT327688 UWM327688:UWP327688 VGI327688:VGL327688 VQE327688:VQH327688 WAA327688:WAD327688 WJW327688:WJZ327688 WTS327688:WTV327688 HG393224:HJ393224 RC393224:RF393224 AAY393224:ABB393224 AKU393224:AKX393224 AUQ393224:AUT393224 BEM393224:BEP393224 BOI393224:BOL393224 BYE393224:BYH393224 CIA393224:CID393224 CRW393224:CRZ393224 DBS393224:DBV393224 DLO393224:DLR393224 DVK393224:DVN393224 EFG393224:EFJ393224 EPC393224:EPF393224 EYY393224:EZB393224 FIU393224:FIX393224 FSQ393224:FST393224 GCM393224:GCP393224 GMI393224:GML393224 GWE393224:GWH393224 HGA393224:HGD393224 HPW393224:HPZ393224 HZS393224:HZV393224 IJO393224:IJR393224 ITK393224:ITN393224 JDG393224:JDJ393224 JNC393224:JNF393224 JWY393224:JXB393224 KGU393224:KGX393224 KQQ393224:KQT393224 LAM393224:LAP393224 LKI393224:LKL393224 LUE393224:LUH393224 MEA393224:MED393224 MNW393224:MNZ393224 MXS393224:MXV393224 NHO393224:NHR393224 NRK393224:NRN393224 OBG393224:OBJ393224 OLC393224:OLF393224 OUY393224:OVB393224 PEU393224:PEX393224 POQ393224:POT393224 PYM393224:PYP393224 QII393224:QIL393224 QSE393224:QSH393224 RCA393224:RCD393224 RLW393224:RLZ393224 RVS393224:RVV393224 SFO393224:SFR393224 SPK393224:SPN393224 SZG393224:SZJ393224 TJC393224:TJF393224 TSY393224:TTB393224 UCU393224:UCX393224 UMQ393224:UMT393224 UWM393224:UWP393224 VGI393224:VGL393224 VQE393224:VQH393224 WAA393224:WAD393224 WJW393224:WJZ393224 WTS393224:WTV393224 HG458760:HJ458760 RC458760:RF458760 AAY458760:ABB458760 AKU458760:AKX458760 AUQ458760:AUT458760 BEM458760:BEP458760 BOI458760:BOL458760 BYE458760:BYH458760 CIA458760:CID458760 CRW458760:CRZ458760 DBS458760:DBV458760 DLO458760:DLR458760 DVK458760:DVN458760 EFG458760:EFJ458760 EPC458760:EPF458760 EYY458760:EZB458760 FIU458760:FIX458760 FSQ458760:FST458760 GCM458760:GCP458760 GMI458760:GML458760 GWE458760:GWH458760 HGA458760:HGD458760 HPW458760:HPZ458760 HZS458760:HZV458760 IJO458760:IJR458760 ITK458760:ITN458760 JDG458760:JDJ458760 JNC458760:JNF458760 JWY458760:JXB458760 KGU458760:KGX458760 KQQ458760:KQT458760 LAM458760:LAP458760 LKI458760:LKL458760 LUE458760:LUH458760 MEA458760:MED458760 MNW458760:MNZ458760 MXS458760:MXV458760 NHO458760:NHR458760 NRK458760:NRN458760 OBG458760:OBJ458760 OLC458760:OLF458760 OUY458760:OVB458760 PEU458760:PEX458760 POQ458760:POT458760 PYM458760:PYP458760 QII458760:QIL458760 QSE458760:QSH458760 RCA458760:RCD458760 RLW458760:RLZ458760 RVS458760:RVV458760 SFO458760:SFR458760 SPK458760:SPN458760 SZG458760:SZJ458760 TJC458760:TJF458760 TSY458760:TTB458760 UCU458760:UCX458760 UMQ458760:UMT458760 UWM458760:UWP458760 VGI458760:VGL458760 VQE458760:VQH458760 WAA458760:WAD458760 WJW458760:WJZ458760 WTS458760:WTV458760 HG524296:HJ524296 RC524296:RF524296 AAY524296:ABB524296 AKU524296:AKX524296 AUQ524296:AUT524296 BEM524296:BEP524296 BOI524296:BOL524296 BYE524296:BYH524296 CIA524296:CID524296 CRW524296:CRZ524296 DBS524296:DBV524296 DLO524296:DLR524296 DVK524296:DVN524296 EFG524296:EFJ524296 EPC524296:EPF524296 EYY524296:EZB524296 FIU524296:FIX524296 FSQ524296:FST524296 GCM524296:GCP524296 GMI524296:GML524296 GWE524296:GWH524296 HGA524296:HGD524296 HPW524296:HPZ524296 HZS524296:HZV524296 IJO524296:IJR524296 ITK524296:ITN524296 JDG524296:JDJ524296 JNC524296:JNF524296 JWY524296:JXB524296 KGU524296:KGX524296 KQQ524296:KQT524296 LAM524296:LAP524296 LKI524296:LKL524296 LUE524296:LUH524296 MEA524296:MED524296 MNW524296:MNZ524296 MXS524296:MXV524296 NHO524296:NHR524296 NRK524296:NRN524296 OBG524296:OBJ524296 OLC524296:OLF524296 OUY524296:OVB524296 PEU524296:PEX524296 POQ524296:POT524296 PYM524296:PYP524296 QII524296:QIL524296 QSE524296:QSH524296 RCA524296:RCD524296 RLW524296:RLZ524296 RVS524296:RVV524296 SFO524296:SFR524296 SPK524296:SPN524296 SZG524296:SZJ524296 TJC524296:TJF524296 TSY524296:TTB524296 UCU524296:UCX524296 UMQ524296:UMT524296 UWM524296:UWP524296 VGI524296:VGL524296 VQE524296:VQH524296 WAA524296:WAD524296 WJW524296:WJZ524296 WTS524296:WTV524296 HG589832:HJ589832 RC589832:RF589832 AAY589832:ABB589832 AKU589832:AKX589832 AUQ589832:AUT589832 BEM589832:BEP589832 BOI589832:BOL589832 BYE589832:BYH589832 CIA589832:CID589832 CRW589832:CRZ589832 DBS589832:DBV589832 DLO589832:DLR589832 DVK589832:DVN589832 EFG589832:EFJ589832 EPC589832:EPF589832 EYY589832:EZB589832 FIU589832:FIX589832 FSQ589832:FST589832 GCM589832:GCP589832 GMI589832:GML589832 GWE589832:GWH589832 HGA589832:HGD589832 HPW589832:HPZ589832 HZS589832:HZV589832 IJO589832:IJR589832 ITK589832:ITN589832 JDG589832:JDJ589832 JNC589832:JNF589832 JWY589832:JXB589832 KGU589832:KGX589832 KQQ589832:KQT589832 LAM589832:LAP589832 LKI589832:LKL589832 LUE589832:LUH589832 MEA589832:MED589832 MNW589832:MNZ589832 MXS589832:MXV589832 NHO589832:NHR589832 NRK589832:NRN589832 OBG589832:OBJ589832 OLC589832:OLF589832 OUY589832:OVB589832 PEU589832:PEX589832 POQ589832:POT589832 PYM589832:PYP589832 QII589832:QIL589832 QSE589832:QSH589832 RCA589832:RCD589832 RLW589832:RLZ589832 RVS589832:RVV589832 SFO589832:SFR589832 SPK589832:SPN589832 SZG589832:SZJ589832 TJC589832:TJF589832 TSY589832:TTB589832 UCU589832:UCX589832 UMQ589832:UMT589832 UWM589832:UWP589832 VGI589832:VGL589832 VQE589832:VQH589832 WAA589832:WAD589832 WJW589832:WJZ589832 WTS589832:WTV589832 HG655368:HJ655368 RC655368:RF655368 AAY655368:ABB655368 AKU655368:AKX655368 AUQ655368:AUT655368 BEM655368:BEP655368 BOI655368:BOL655368 BYE655368:BYH655368 CIA655368:CID655368 CRW655368:CRZ655368 DBS655368:DBV655368 DLO655368:DLR655368 DVK655368:DVN655368 EFG655368:EFJ655368 EPC655368:EPF655368 EYY655368:EZB655368 FIU655368:FIX655368 FSQ655368:FST655368 GCM655368:GCP655368 GMI655368:GML655368 GWE655368:GWH655368 HGA655368:HGD655368 HPW655368:HPZ655368 HZS655368:HZV655368 IJO655368:IJR655368 ITK655368:ITN655368 JDG655368:JDJ655368 JNC655368:JNF655368 JWY655368:JXB655368 KGU655368:KGX655368 KQQ655368:KQT655368 LAM655368:LAP655368 LKI655368:LKL655368 LUE655368:LUH655368 MEA655368:MED655368 MNW655368:MNZ655368 MXS655368:MXV655368 NHO655368:NHR655368 NRK655368:NRN655368 OBG655368:OBJ655368 OLC655368:OLF655368 OUY655368:OVB655368 PEU655368:PEX655368 POQ655368:POT655368 PYM655368:PYP655368 QII655368:QIL655368 QSE655368:QSH655368 RCA655368:RCD655368 RLW655368:RLZ655368 RVS655368:RVV655368 SFO655368:SFR655368 SPK655368:SPN655368 SZG655368:SZJ655368 TJC655368:TJF655368 TSY655368:TTB655368 UCU655368:UCX655368 UMQ655368:UMT655368 UWM655368:UWP655368 VGI655368:VGL655368 VQE655368:VQH655368 WAA655368:WAD655368 WJW655368:WJZ655368 WTS655368:WTV655368 HG720904:HJ720904 RC720904:RF720904 AAY720904:ABB720904 AKU720904:AKX720904 AUQ720904:AUT720904 BEM720904:BEP720904 BOI720904:BOL720904 BYE720904:BYH720904 CIA720904:CID720904 CRW720904:CRZ720904 DBS720904:DBV720904 DLO720904:DLR720904 DVK720904:DVN720904 EFG720904:EFJ720904 EPC720904:EPF720904 EYY720904:EZB720904 FIU720904:FIX720904 FSQ720904:FST720904 GCM720904:GCP720904 GMI720904:GML720904 GWE720904:GWH720904 HGA720904:HGD720904 HPW720904:HPZ720904 HZS720904:HZV720904 IJO720904:IJR720904 ITK720904:ITN720904 JDG720904:JDJ720904 JNC720904:JNF720904 JWY720904:JXB720904 KGU720904:KGX720904 KQQ720904:KQT720904 LAM720904:LAP720904 LKI720904:LKL720904 LUE720904:LUH720904 MEA720904:MED720904 MNW720904:MNZ720904 MXS720904:MXV720904 NHO720904:NHR720904 NRK720904:NRN720904 OBG720904:OBJ720904 OLC720904:OLF720904 OUY720904:OVB720904 PEU720904:PEX720904 POQ720904:POT720904 PYM720904:PYP720904 QII720904:QIL720904 QSE720904:QSH720904 RCA720904:RCD720904 RLW720904:RLZ720904 RVS720904:RVV720904 SFO720904:SFR720904 SPK720904:SPN720904 SZG720904:SZJ720904 TJC720904:TJF720904 TSY720904:TTB720904 UCU720904:UCX720904 UMQ720904:UMT720904 UWM720904:UWP720904 VGI720904:VGL720904 VQE720904:VQH720904 WAA720904:WAD720904 WJW720904:WJZ720904 WTS720904:WTV720904 HG786440:HJ786440 RC786440:RF786440 AAY786440:ABB786440 AKU786440:AKX786440 AUQ786440:AUT786440 BEM786440:BEP786440 BOI786440:BOL786440 BYE786440:BYH786440 CIA786440:CID786440 CRW786440:CRZ786440 DBS786440:DBV786440 DLO786440:DLR786440 DVK786440:DVN786440 EFG786440:EFJ786440 EPC786440:EPF786440 EYY786440:EZB786440 FIU786440:FIX786440 FSQ786440:FST786440 GCM786440:GCP786440 GMI786440:GML786440 GWE786440:GWH786440 HGA786440:HGD786440 HPW786440:HPZ786440 HZS786440:HZV786440 IJO786440:IJR786440 ITK786440:ITN786440 JDG786440:JDJ786440 JNC786440:JNF786440 JWY786440:JXB786440 KGU786440:KGX786440 KQQ786440:KQT786440 LAM786440:LAP786440 LKI786440:LKL786440 LUE786440:LUH786440 MEA786440:MED786440 MNW786440:MNZ786440 MXS786440:MXV786440 NHO786440:NHR786440 NRK786440:NRN786440 OBG786440:OBJ786440 OLC786440:OLF786440 OUY786440:OVB786440 PEU786440:PEX786440 POQ786440:POT786440 PYM786440:PYP786440 QII786440:QIL786440 QSE786440:QSH786440 RCA786440:RCD786440 RLW786440:RLZ786440 RVS786440:RVV786440 SFO786440:SFR786440 SPK786440:SPN786440 SZG786440:SZJ786440 TJC786440:TJF786440 TSY786440:TTB786440 UCU786440:UCX786440 UMQ786440:UMT786440 UWM786440:UWP786440 VGI786440:VGL786440 VQE786440:VQH786440 WAA786440:WAD786440 WJW786440:WJZ786440 WTS786440:WTV786440 HG851976:HJ851976 RC851976:RF851976 AAY851976:ABB851976 AKU851976:AKX851976 AUQ851976:AUT851976 BEM851976:BEP851976 BOI851976:BOL851976 BYE851976:BYH851976 CIA851976:CID851976 CRW851976:CRZ851976 DBS851976:DBV851976 DLO851976:DLR851976 DVK851976:DVN851976 EFG851976:EFJ851976 EPC851976:EPF851976 EYY851976:EZB851976 FIU851976:FIX851976 FSQ851976:FST851976 GCM851976:GCP851976 GMI851976:GML851976 GWE851976:GWH851976 HGA851976:HGD851976 HPW851976:HPZ851976 HZS851976:HZV851976 IJO851976:IJR851976 ITK851976:ITN851976 JDG851976:JDJ851976 JNC851976:JNF851976 JWY851976:JXB851976 KGU851976:KGX851976 KQQ851976:KQT851976 LAM851976:LAP851976 LKI851976:LKL851976 LUE851976:LUH851976 MEA851976:MED851976 MNW851976:MNZ851976 MXS851976:MXV851976 NHO851976:NHR851976 NRK851976:NRN851976 OBG851976:OBJ851976 OLC851976:OLF851976 OUY851976:OVB851976 PEU851976:PEX851976 POQ851976:POT851976 PYM851976:PYP851976 QII851976:QIL851976 QSE851976:QSH851976 RCA851976:RCD851976 RLW851976:RLZ851976 RVS851976:RVV851976 SFO851976:SFR851976 SPK851976:SPN851976 SZG851976:SZJ851976 TJC851976:TJF851976 TSY851976:TTB851976 UCU851976:UCX851976 UMQ851976:UMT851976 UWM851976:UWP851976 VGI851976:VGL851976 VQE851976:VQH851976 WAA851976:WAD851976 WJW851976:WJZ851976 WTS851976:WTV851976 HG917512:HJ917512 RC917512:RF917512 AAY917512:ABB917512 AKU917512:AKX917512 AUQ917512:AUT917512 BEM917512:BEP917512 BOI917512:BOL917512 BYE917512:BYH917512 CIA917512:CID917512 CRW917512:CRZ917512 DBS917512:DBV917512 DLO917512:DLR917512 DVK917512:DVN917512 EFG917512:EFJ917512 EPC917512:EPF917512 EYY917512:EZB917512 FIU917512:FIX917512 FSQ917512:FST917512 GCM917512:GCP917512 GMI917512:GML917512 GWE917512:GWH917512 HGA917512:HGD917512 HPW917512:HPZ917512 HZS917512:HZV917512 IJO917512:IJR917512 ITK917512:ITN917512 JDG917512:JDJ917512 JNC917512:JNF917512 JWY917512:JXB917512 KGU917512:KGX917512 KQQ917512:KQT917512 LAM917512:LAP917512 LKI917512:LKL917512 LUE917512:LUH917512 MEA917512:MED917512 MNW917512:MNZ917512 MXS917512:MXV917512 NHO917512:NHR917512 NRK917512:NRN917512 OBG917512:OBJ917512 OLC917512:OLF917512 OUY917512:OVB917512 PEU917512:PEX917512 POQ917512:POT917512 PYM917512:PYP917512 QII917512:QIL917512 QSE917512:QSH917512 RCA917512:RCD917512 RLW917512:RLZ917512 RVS917512:RVV917512 SFO917512:SFR917512 SPK917512:SPN917512 SZG917512:SZJ917512 TJC917512:TJF917512 TSY917512:TTB917512 UCU917512:UCX917512 UMQ917512:UMT917512 UWM917512:UWP917512 VGI917512:VGL917512 VQE917512:VQH917512 WAA917512:WAD917512 WJW917512:WJZ917512 WTS917512:WTV917512 HG983048:HJ983048 RC983048:RF983048 AAY983048:ABB983048 AKU983048:AKX983048 AUQ983048:AUT983048 BEM983048:BEP983048 BOI983048:BOL983048 BYE983048:BYH983048 CIA983048:CID983048 CRW983048:CRZ983048 DBS983048:DBV983048 DLO983048:DLR983048 DVK983048:DVN983048 EFG983048:EFJ983048 EPC983048:EPF983048 EYY983048:EZB983048 FIU983048:FIX983048 FSQ983048:FST983048 GCM983048:GCP983048 GMI983048:GML983048 GWE983048:GWH983048 HGA983048:HGD983048 HPW983048:HPZ983048 HZS983048:HZV983048 IJO983048:IJR983048 ITK983048:ITN983048 JDG983048:JDJ983048 JNC983048:JNF983048 JWY983048:JXB983048 KGU983048:KGX983048 KQQ983048:KQT983048 LAM983048:LAP983048 LKI983048:LKL983048 LUE983048:LUH983048 MEA983048:MED983048 MNW983048:MNZ983048 MXS983048:MXV983048 NHO983048:NHR983048 NRK983048:NRN983048 OBG983048:OBJ983048 OLC983048:OLF983048 OUY983048:OVB983048 PEU983048:PEX983048 POQ983048:POT983048 PYM983048:PYP983048 QII983048:QIL983048 QSE983048:QSH983048 RCA983048:RCD983048 RLW983048:RLZ983048 RVS983048:RVV983048 SFO983048:SFR983048 SPK983048:SPN983048 SZG983048:SZJ983048 TJC983048:TJF983048 TSY983048:TTB983048 UCU983048:UCX983048 UMQ983048:UMT983048 UWM983048:UWP983048 VGI983048:VGL983048 VQE983048:VQH983048 WAA983048:WAD983048 WJW983048:WJZ983048 WTS983048:WTV983048 HT8:ID8 RP8:RZ8 ABL8:ABV8 ALH8:ALR8 AVD8:AVN8 BEZ8:BFJ8 BOV8:BPF8 BYR8:BZB8 CIN8:CIX8 CSJ8:CST8 DCF8:DCP8 DMB8:DML8 DVX8:DWH8 EFT8:EGD8 EPP8:EPZ8 EZL8:EZV8 FJH8:FJR8 FTD8:FTN8 GCZ8:GDJ8 GMV8:GNF8 GWR8:GXB8 HGN8:HGX8 HQJ8:HQT8 IAF8:IAP8 IKB8:IKL8 ITX8:IUH8 JDT8:JED8 JNP8:JNZ8 JXL8:JXV8 KHH8:KHR8 KRD8:KRN8 LAZ8:LBJ8 LKV8:LLF8 LUR8:LVB8 MEN8:MEX8 MOJ8:MOT8 MYF8:MYP8 NIB8:NIL8 NRX8:NSH8 OBT8:OCD8 OLP8:OLZ8 OVL8:OVV8 PFH8:PFR8 PPD8:PPN8 PYZ8:PZJ8 QIV8:QJF8 QSR8:QTB8 RCN8:RCX8 RMJ8:RMT8 RWF8:RWP8 SGB8:SGL8 SPX8:SQH8 SZT8:TAD8 TJP8:TJZ8 TTL8:TTV8 UDH8:UDR8 UND8:UNN8 UWZ8:UXJ8 VGV8:VHF8 VQR8:VRB8 WAN8:WAX8 WKJ8:WKT8 WUF8:WUP8 HT65544:ID65544 RP65544:RZ65544 ABL65544:ABV65544 ALH65544:ALR65544 AVD65544:AVN65544 BEZ65544:BFJ65544 BOV65544:BPF65544 BYR65544:BZB65544 CIN65544:CIX65544 CSJ65544:CST65544 DCF65544:DCP65544 DMB65544:DML65544 DVX65544:DWH65544 EFT65544:EGD65544 EPP65544:EPZ65544 EZL65544:EZV65544 FJH65544:FJR65544 FTD65544:FTN65544 GCZ65544:GDJ65544 GMV65544:GNF65544 GWR65544:GXB65544 HGN65544:HGX65544 HQJ65544:HQT65544 IAF65544:IAP65544 IKB65544:IKL65544 ITX65544:IUH65544 JDT65544:JED65544 JNP65544:JNZ65544 JXL65544:JXV65544 KHH65544:KHR65544 KRD65544:KRN65544 LAZ65544:LBJ65544 LKV65544:LLF65544 LUR65544:LVB65544 MEN65544:MEX65544 MOJ65544:MOT65544 MYF65544:MYP65544 NIB65544:NIL65544 NRX65544:NSH65544 OBT65544:OCD65544 OLP65544:OLZ65544 OVL65544:OVV65544 PFH65544:PFR65544 PPD65544:PPN65544 PYZ65544:PZJ65544 QIV65544:QJF65544 QSR65544:QTB65544 RCN65544:RCX65544 RMJ65544:RMT65544 RWF65544:RWP65544 SGB65544:SGL65544 SPX65544:SQH65544 SZT65544:TAD65544 TJP65544:TJZ65544 TTL65544:TTV65544 UDH65544:UDR65544 UND65544:UNN65544 UWZ65544:UXJ65544 VGV65544:VHF65544 VQR65544:VRB65544 WAN65544:WAX65544 WKJ65544:WKT65544 WUF65544:WUP65544 HT131080:ID131080 RP131080:RZ131080 ABL131080:ABV131080 ALH131080:ALR131080 AVD131080:AVN131080 BEZ131080:BFJ131080 BOV131080:BPF131080 BYR131080:BZB131080 CIN131080:CIX131080 CSJ131080:CST131080 DCF131080:DCP131080 DMB131080:DML131080 DVX131080:DWH131080 EFT131080:EGD131080 EPP131080:EPZ131080 EZL131080:EZV131080 FJH131080:FJR131080 FTD131080:FTN131080 GCZ131080:GDJ131080 GMV131080:GNF131080 GWR131080:GXB131080 HGN131080:HGX131080 HQJ131080:HQT131080 IAF131080:IAP131080 IKB131080:IKL131080 ITX131080:IUH131080 JDT131080:JED131080 JNP131080:JNZ131080 JXL131080:JXV131080 KHH131080:KHR131080 KRD131080:KRN131080 LAZ131080:LBJ131080 LKV131080:LLF131080 LUR131080:LVB131080 MEN131080:MEX131080 MOJ131080:MOT131080 MYF131080:MYP131080 NIB131080:NIL131080 NRX131080:NSH131080 OBT131080:OCD131080 OLP131080:OLZ131080 OVL131080:OVV131080 PFH131080:PFR131080 PPD131080:PPN131080 PYZ131080:PZJ131080 QIV131080:QJF131080 QSR131080:QTB131080 RCN131080:RCX131080 RMJ131080:RMT131080 RWF131080:RWP131080 SGB131080:SGL131080 SPX131080:SQH131080 SZT131080:TAD131080 TJP131080:TJZ131080 TTL131080:TTV131080 UDH131080:UDR131080 UND131080:UNN131080 UWZ131080:UXJ131080 VGV131080:VHF131080 VQR131080:VRB131080 WAN131080:WAX131080 WKJ131080:WKT131080 WUF131080:WUP131080 HT196616:ID196616 RP196616:RZ196616 ABL196616:ABV196616 ALH196616:ALR196616 AVD196616:AVN196616 BEZ196616:BFJ196616 BOV196616:BPF196616 BYR196616:BZB196616 CIN196616:CIX196616 CSJ196616:CST196616 DCF196616:DCP196616 DMB196616:DML196616 DVX196616:DWH196616 EFT196616:EGD196616 EPP196616:EPZ196616 EZL196616:EZV196616 FJH196616:FJR196616 FTD196616:FTN196616 GCZ196616:GDJ196616 GMV196616:GNF196616 GWR196616:GXB196616 HGN196616:HGX196616 HQJ196616:HQT196616 IAF196616:IAP196616 IKB196616:IKL196616 ITX196616:IUH196616 JDT196616:JED196616 JNP196616:JNZ196616 JXL196616:JXV196616 KHH196616:KHR196616 KRD196616:KRN196616 LAZ196616:LBJ196616 LKV196616:LLF196616 LUR196616:LVB196616 MEN196616:MEX196616 MOJ196616:MOT196616 MYF196616:MYP196616 NIB196616:NIL196616 NRX196616:NSH196616 OBT196616:OCD196616 OLP196616:OLZ196616 OVL196616:OVV196616 PFH196616:PFR196616 PPD196616:PPN196616 PYZ196616:PZJ196616 QIV196616:QJF196616 QSR196616:QTB196616 RCN196616:RCX196616 RMJ196616:RMT196616 RWF196616:RWP196616 SGB196616:SGL196616 SPX196616:SQH196616 SZT196616:TAD196616 TJP196616:TJZ196616 TTL196616:TTV196616 UDH196616:UDR196616 UND196616:UNN196616 UWZ196616:UXJ196616 VGV196616:VHF196616 VQR196616:VRB196616 WAN196616:WAX196616 WKJ196616:WKT196616 WUF196616:WUP196616 HT262152:ID262152 RP262152:RZ262152 ABL262152:ABV262152 ALH262152:ALR262152 AVD262152:AVN262152 BEZ262152:BFJ262152 BOV262152:BPF262152 BYR262152:BZB262152 CIN262152:CIX262152 CSJ262152:CST262152 DCF262152:DCP262152 DMB262152:DML262152 DVX262152:DWH262152 EFT262152:EGD262152 EPP262152:EPZ262152 EZL262152:EZV262152 FJH262152:FJR262152 FTD262152:FTN262152 GCZ262152:GDJ262152 GMV262152:GNF262152 GWR262152:GXB262152 HGN262152:HGX262152 HQJ262152:HQT262152 IAF262152:IAP262152 IKB262152:IKL262152 ITX262152:IUH262152 JDT262152:JED262152 JNP262152:JNZ262152 JXL262152:JXV262152 KHH262152:KHR262152 KRD262152:KRN262152 LAZ262152:LBJ262152 LKV262152:LLF262152 LUR262152:LVB262152 MEN262152:MEX262152 MOJ262152:MOT262152 MYF262152:MYP262152 NIB262152:NIL262152 NRX262152:NSH262152 OBT262152:OCD262152 OLP262152:OLZ262152 OVL262152:OVV262152 PFH262152:PFR262152 PPD262152:PPN262152 PYZ262152:PZJ262152 QIV262152:QJF262152 QSR262152:QTB262152 RCN262152:RCX262152 RMJ262152:RMT262152 RWF262152:RWP262152 SGB262152:SGL262152 SPX262152:SQH262152 SZT262152:TAD262152 TJP262152:TJZ262152 TTL262152:TTV262152 UDH262152:UDR262152 UND262152:UNN262152 UWZ262152:UXJ262152 VGV262152:VHF262152 VQR262152:VRB262152 WAN262152:WAX262152 WKJ262152:WKT262152 WUF262152:WUP262152 HT327688:ID327688 RP327688:RZ327688 ABL327688:ABV327688 ALH327688:ALR327688 AVD327688:AVN327688 BEZ327688:BFJ327688 BOV327688:BPF327688 BYR327688:BZB327688 CIN327688:CIX327688 CSJ327688:CST327688 DCF327688:DCP327688 DMB327688:DML327688 DVX327688:DWH327688 EFT327688:EGD327688 EPP327688:EPZ327688 EZL327688:EZV327688 FJH327688:FJR327688 FTD327688:FTN327688 GCZ327688:GDJ327688 GMV327688:GNF327688 GWR327688:GXB327688 HGN327688:HGX327688 HQJ327688:HQT327688 IAF327688:IAP327688 IKB327688:IKL327688 ITX327688:IUH327688 JDT327688:JED327688 JNP327688:JNZ327688 JXL327688:JXV327688 KHH327688:KHR327688 KRD327688:KRN327688 LAZ327688:LBJ327688 LKV327688:LLF327688 LUR327688:LVB327688 MEN327688:MEX327688 MOJ327688:MOT327688 MYF327688:MYP327688 NIB327688:NIL327688 NRX327688:NSH327688 OBT327688:OCD327688 OLP327688:OLZ327688 OVL327688:OVV327688 PFH327688:PFR327688 PPD327688:PPN327688 PYZ327688:PZJ327688 QIV327688:QJF327688 QSR327688:QTB327688 RCN327688:RCX327688 RMJ327688:RMT327688 RWF327688:RWP327688 SGB327688:SGL327688 SPX327688:SQH327688 SZT327688:TAD327688 TJP327688:TJZ327688 TTL327688:TTV327688 UDH327688:UDR327688 UND327688:UNN327688 UWZ327688:UXJ327688 VGV327688:VHF327688 VQR327688:VRB327688 WAN327688:WAX327688 WKJ327688:WKT327688 WUF327688:WUP327688 HT393224:ID393224 RP393224:RZ393224 ABL393224:ABV393224 ALH393224:ALR393224 AVD393224:AVN393224 BEZ393224:BFJ393224 BOV393224:BPF393224 BYR393224:BZB393224 CIN393224:CIX393224 CSJ393224:CST393224 DCF393224:DCP393224 DMB393224:DML393224 DVX393224:DWH393224 EFT393224:EGD393224 EPP393224:EPZ393224 EZL393224:EZV393224 FJH393224:FJR393224 FTD393224:FTN393224 GCZ393224:GDJ393224 GMV393224:GNF393224 GWR393224:GXB393224 HGN393224:HGX393224 HQJ393224:HQT393224 IAF393224:IAP393224 IKB393224:IKL393224 ITX393224:IUH393224 JDT393224:JED393224 JNP393224:JNZ393224 JXL393224:JXV393224 KHH393224:KHR393224 KRD393224:KRN393224 LAZ393224:LBJ393224 LKV393224:LLF393224 LUR393224:LVB393224 MEN393224:MEX393224 MOJ393224:MOT393224 MYF393224:MYP393224 NIB393224:NIL393224 NRX393224:NSH393224 OBT393224:OCD393224 OLP393224:OLZ393224 OVL393224:OVV393224 PFH393224:PFR393224 PPD393224:PPN393224 PYZ393224:PZJ393224 QIV393224:QJF393224 QSR393224:QTB393224 RCN393224:RCX393224 RMJ393224:RMT393224 RWF393224:RWP393224 SGB393224:SGL393224 SPX393224:SQH393224 SZT393224:TAD393224 TJP393224:TJZ393224 TTL393224:TTV393224 UDH393224:UDR393224 UND393224:UNN393224 UWZ393224:UXJ393224 VGV393224:VHF393224 VQR393224:VRB393224 WAN393224:WAX393224 WKJ393224:WKT393224 WUF393224:WUP393224 HT458760:ID458760 RP458760:RZ458760 ABL458760:ABV458760 ALH458760:ALR458760 AVD458760:AVN458760 BEZ458760:BFJ458760 BOV458760:BPF458760 BYR458760:BZB458760 CIN458760:CIX458760 CSJ458760:CST458760 DCF458760:DCP458760 DMB458760:DML458760 DVX458760:DWH458760 EFT458760:EGD458760 EPP458760:EPZ458760 EZL458760:EZV458760 FJH458760:FJR458760 FTD458760:FTN458760 GCZ458760:GDJ458760 GMV458760:GNF458760 GWR458760:GXB458760 HGN458760:HGX458760 HQJ458760:HQT458760 IAF458760:IAP458760 IKB458760:IKL458760 ITX458760:IUH458760 JDT458760:JED458760 JNP458760:JNZ458760 JXL458760:JXV458760 KHH458760:KHR458760 KRD458760:KRN458760 LAZ458760:LBJ458760 LKV458760:LLF458760 LUR458760:LVB458760 MEN458760:MEX458760 MOJ458760:MOT458760 MYF458760:MYP458760 NIB458760:NIL458760 NRX458760:NSH458760 OBT458760:OCD458760 OLP458760:OLZ458760 OVL458760:OVV458760 PFH458760:PFR458760 PPD458760:PPN458760 PYZ458760:PZJ458760 QIV458760:QJF458760 QSR458760:QTB458760 RCN458760:RCX458760 RMJ458760:RMT458760 RWF458760:RWP458760 SGB458760:SGL458760 SPX458760:SQH458760 SZT458760:TAD458760 TJP458760:TJZ458760 TTL458760:TTV458760 UDH458760:UDR458760 UND458760:UNN458760 UWZ458760:UXJ458760 VGV458760:VHF458760 VQR458760:VRB458760 WAN458760:WAX458760 WKJ458760:WKT458760 WUF458760:WUP458760 HT524296:ID524296 RP524296:RZ524296 ABL524296:ABV524296 ALH524296:ALR524296 AVD524296:AVN524296 BEZ524296:BFJ524296 BOV524296:BPF524296 BYR524296:BZB524296 CIN524296:CIX524296 CSJ524296:CST524296 DCF524296:DCP524296 DMB524296:DML524296 DVX524296:DWH524296 EFT524296:EGD524296 EPP524296:EPZ524296 EZL524296:EZV524296 FJH524296:FJR524296 FTD524296:FTN524296 GCZ524296:GDJ524296 GMV524296:GNF524296 GWR524296:GXB524296 HGN524296:HGX524296 HQJ524296:HQT524296 IAF524296:IAP524296 IKB524296:IKL524296 ITX524296:IUH524296 JDT524296:JED524296 JNP524296:JNZ524296 JXL524296:JXV524296 KHH524296:KHR524296 KRD524296:KRN524296 LAZ524296:LBJ524296 LKV524296:LLF524296 LUR524296:LVB524296 MEN524296:MEX524296 MOJ524296:MOT524296 MYF524296:MYP524296 NIB524296:NIL524296 NRX524296:NSH524296 OBT524296:OCD524296 OLP524296:OLZ524296 OVL524296:OVV524296 PFH524296:PFR524296 PPD524296:PPN524296 PYZ524296:PZJ524296 QIV524296:QJF524296 QSR524296:QTB524296 RCN524296:RCX524296 RMJ524296:RMT524296 RWF524296:RWP524296 SGB524296:SGL524296 SPX524296:SQH524296 SZT524296:TAD524296 TJP524296:TJZ524296 TTL524296:TTV524296 UDH524296:UDR524296 UND524296:UNN524296 UWZ524296:UXJ524296 VGV524296:VHF524296 VQR524296:VRB524296 WAN524296:WAX524296 WKJ524296:WKT524296 WUF524296:WUP524296 HT589832:ID589832 RP589832:RZ589832 ABL589832:ABV589832 ALH589832:ALR589832 AVD589832:AVN589832 BEZ589832:BFJ589832 BOV589832:BPF589832 BYR589832:BZB589832 CIN589832:CIX589832 CSJ589832:CST589832 DCF589832:DCP589832 DMB589832:DML589832 DVX589832:DWH589832 EFT589832:EGD589832 EPP589832:EPZ589832 EZL589832:EZV589832 FJH589832:FJR589832 FTD589832:FTN589832 GCZ589832:GDJ589832 GMV589832:GNF589832 GWR589832:GXB589832 HGN589832:HGX589832 HQJ589832:HQT589832 IAF589832:IAP589832 IKB589832:IKL589832 ITX589832:IUH589832 JDT589832:JED589832 JNP589832:JNZ589832 JXL589832:JXV589832 KHH589832:KHR589832 KRD589832:KRN589832 LAZ589832:LBJ589832 LKV589832:LLF589832 LUR589832:LVB589832 MEN589832:MEX589832 MOJ589832:MOT589832 MYF589832:MYP589832 NIB589832:NIL589832 NRX589832:NSH589832 OBT589832:OCD589832 OLP589832:OLZ589832 OVL589832:OVV589832 PFH589832:PFR589832 PPD589832:PPN589832 PYZ589832:PZJ589832 QIV589832:QJF589832 QSR589832:QTB589832 RCN589832:RCX589832 RMJ589832:RMT589832 RWF589832:RWP589832 SGB589832:SGL589832 SPX589832:SQH589832 SZT589832:TAD589832 TJP589832:TJZ589832 TTL589832:TTV589832 UDH589832:UDR589832 UND589832:UNN589832 UWZ589832:UXJ589832 VGV589832:VHF589832 VQR589832:VRB589832 WAN589832:WAX589832 WKJ589832:WKT589832 WUF589832:WUP589832 HT655368:ID655368 RP655368:RZ655368 ABL655368:ABV655368 ALH655368:ALR655368 AVD655368:AVN655368 BEZ655368:BFJ655368 BOV655368:BPF655368 BYR655368:BZB655368 CIN655368:CIX655368 CSJ655368:CST655368 DCF655368:DCP655368 DMB655368:DML655368 DVX655368:DWH655368 EFT655368:EGD655368 EPP655368:EPZ655368 EZL655368:EZV655368 FJH655368:FJR655368 FTD655368:FTN655368 GCZ655368:GDJ655368 GMV655368:GNF655368 GWR655368:GXB655368 HGN655368:HGX655368 HQJ655368:HQT655368 IAF655368:IAP655368 IKB655368:IKL655368 ITX655368:IUH655368 JDT655368:JED655368 JNP655368:JNZ655368 JXL655368:JXV655368 KHH655368:KHR655368 KRD655368:KRN655368 LAZ655368:LBJ655368 LKV655368:LLF655368 LUR655368:LVB655368 MEN655368:MEX655368 MOJ655368:MOT655368 MYF655368:MYP655368 NIB655368:NIL655368 NRX655368:NSH655368 OBT655368:OCD655368 OLP655368:OLZ655368 OVL655368:OVV655368 PFH655368:PFR655368 PPD655368:PPN655368 PYZ655368:PZJ655368 QIV655368:QJF655368 QSR655368:QTB655368 RCN655368:RCX655368 RMJ655368:RMT655368 RWF655368:RWP655368 SGB655368:SGL655368 SPX655368:SQH655368 SZT655368:TAD655368 TJP655368:TJZ655368 TTL655368:TTV655368 UDH655368:UDR655368 UND655368:UNN655368 UWZ655368:UXJ655368 VGV655368:VHF655368 VQR655368:VRB655368 WAN655368:WAX655368 WKJ655368:WKT655368 WUF655368:WUP655368 HT720904:ID720904 RP720904:RZ720904 ABL720904:ABV720904 ALH720904:ALR720904 AVD720904:AVN720904 BEZ720904:BFJ720904 BOV720904:BPF720904 BYR720904:BZB720904 CIN720904:CIX720904 CSJ720904:CST720904 DCF720904:DCP720904 DMB720904:DML720904 DVX720904:DWH720904 EFT720904:EGD720904 EPP720904:EPZ720904 EZL720904:EZV720904 FJH720904:FJR720904 FTD720904:FTN720904 GCZ720904:GDJ720904 GMV720904:GNF720904 GWR720904:GXB720904 HGN720904:HGX720904 HQJ720904:HQT720904 IAF720904:IAP720904 IKB720904:IKL720904 ITX720904:IUH720904 JDT720904:JED720904 JNP720904:JNZ720904 JXL720904:JXV720904 KHH720904:KHR720904 KRD720904:KRN720904 LAZ720904:LBJ720904 LKV720904:LLF720904 LUR720904:LVB720904 MEN720904:MEX720904 MOJ720904:MOT720904 MYF720904:MYP720904 NIB720904:NIL720904 NRX720904:NSH720904 OBT720904:OCD720904 OLP720904:OLZ720904 OVL720904:OVV720904 PFH720904:PFR720904 PPD720904:PPN720904 PYZ720904:PZJ720904 QIV720904:QJF720904 QSR720904:QTB720904 RCN720904:RCX720904 RMJ720904:RMT720904 RWF720904:RWP720904 SGB720904:SGL720904 SPX720904:SQH720904 SZT720904:TAD720904 TJP720904:TJZ720904 TTL720904:TTV720904 UDH720904:UDR720904 UND720904:UNN720904 UWZ720904:UXJ720904 VGV720904:VHF720904 VQR720904:VRB720904 WAN720904:WAX720904 WKJ720904:WKT720904 WUF720904:WUP720904 HT786440:ID786440 RP786440:RZ786440 ABL786440:ABV786440 ALH786440:ALR786440 AVD786440:AVN786440 BEZ786440:BFJ786440 BOV786440:BPF786440 BYR786440:BZB786440 CIN786440:CIX786440 CSJ786440:CST786440 DCF786440:DCP786440 DMB786440:DML786440 DVX786440:DWH786440 EFT786440:EGD786440 EPP786440:EPZ786440 EZL786440:EZV786440 FJH786440:FJR786440 FTD786440:FTN786440 GCZ786440:GDJ786440 GMV786440:GNF786440 GWR786440:GXB786440 HGN786440:HGX786440 HQJ786440:HQT786440 IAF786440:IAP786440 IKB786440:IKL786440 ITX786440:IUH786440 JDT786440:JED786440 JNP786440:JNZ786440 JXL786440:JXV786440 KHH786440:KHR786440 KRD786440:KRN786440 LAZ786440:LBJ786440 LKV786440:LLF786440 LUR786440:LVB786440 MEN786440:MEX786440 MOJ786440:MOT786440 MYF786440:MYP786440 NIB786440:NIL786440 NRX786440:NSH786440 OBT786440:OCD786440 OLP786440:OLZ786440 OVL786440:OVV786440 PFH786440:PFR786440 PPD786440:PPN786440 PYZ786440:PZJ786440 QIV786440:QJF786440 QSR786440:QTB786440 RCN786440:RCX786440 RMJ786440:RMT786440 RWF786440:RWP786440 SGB786440:SGL786440 SPX786440:SQH786440 SZT786440:TAD786440 TJP786440:TJZ786440 TTL786440:TTV786440 UDH786440:UDR786440 UND786440:UNN786440 UWZ786440:UXJ786440 VGV786440:VHF786440 VQR786440:VRB786440 WAN786440:WAX786440 WKJ786440:WKT786440 WUF786440:WUP786440 HT851976:ID851976 RP851976:RZ851976 ABL851976:ABV851976 ALH851976:ALR851976 AVD851976:AVN851976 BEZ851976:BFJ851976 BOV851976:BPF851976 BYR851976:BZB851976 CIN851976:CIX851976 CSJ851976:CST851976 DCF851976:DCP851976 DMB851976:DML851976 DVX851976:DWH851976 EFT851976:EGD851976 EPP851976:EPZ851976 EZL851976:EZV851976 FJH851976:FJR851976 FTD851976:FTN851976 GCZ851976:GDJ851976 GMV851976:GNF851976 GWR851976:GXB851976 HGN851976:HGX851976 HQJ851976:HQT851976 IAF851976:IAP851976 IKB851976:IKL851976 ITX851976:IUH851976 JDT851976:JED851976 JNP851976:JNZ851976 JXL851976:JXV851976 KHH851976:KHR851976 KRD851976:KRN851976 LAZ851976:LBJ851976 LKV851976:LLF851976 LUR851976:LVB851976 MEN851976:MEX851976 MOJ851976:MOT851976 MYF851976:MYP851976 NIB851976:NIL851976 NRX851976:NSH851976 OBT851976:OCD851976 OLP851976:OLZ851976 OVL851976:OVV851976 PFH851976:PFR851976 PPD851976:PPN851976 PYZ851976:PZJ851976 QIV851976:QJF851976 QSR851976:QTB851976 RCN851976:RCX851976 RMJ851976:RMT851976 RWF851976:RWP851976 SGB851976:SGL851976 SPX851976:SQH851976 SZT851976:TAD851976 TJP851976:TJZ851976 TTL851976:TTV851976 UDH851976:UDR851976 UND851976:UNN851976 UWZ851976:UXJ851976 VGV851976:VHF851976 VQR851976:VRB851976 WAN851976:WAX851976 WKJ851976:WKT851976 WUF851976:WUP851976 HT917512:ID917512 RP917512:RZ917512 ABL917512:ABV917512 ALH917512:ALR917512 AVD917512:AVN917512 BEZ917512:BFJ917512 BOV917512:BPF917512 BYR917512:BZB917512 CIN917512:CIX917512 CSJ917512:CST917512 DCF917512:DCP917512 DMB917512:DML917512 DVX917512:DWH917512 EFT917512:EGD917512 EPP917512:EPZ917512 EZL917512:EZV917512 FJH917512:FJR917512 FTD917512:FTN917512 GCZ917512:GDJ917512 GMV917512:GNF917512 GWR917512:GXB917512 HGN917512:HGX917512 HQJ917512:HQT917512 IAF917512:IAP917512 IKB917512:IKL917512 ITX917512:IUH917512 JDT917512:JED917512 JNP917512:JNZ917512 JXL917512:JXV917512 KHH917512:KHR917512 KRD917512:KRN917512 LAZ917512:LBJ917512 LKV917512:LLF917512 LUR917512:LVB917512 MEN917512:MEX917512 MOJ917512:MOT917512 MYF917512:MYP917512 NIB917512:NIL917512 NRX917512:NSH917512 OBT917512:OCD917512 OLP917512:OLZ917512 OVL917512:OVV917512 PFH917512:PFR917512 PPD917512:PPN917512 PYZ917512:PZJ917512 QIV917512:QJF917512 QSR917512:QTB917512 RCN917512:RCX917512 RMJ917512:RMT917512 RWF917512:RWP917512 SGB917512:SGL917512 SPX917512:SQH917512 SZT917512:TAD917512 TJP917512:TJZ917512 TTL917512:TTV917512 UDH917512:UDR917512 UND917512:UNN917512 UWZ917512:UXJ917512 VGV917512:VHF917512 VQR917512:VRB917512 WAN917512:WAX917512 WKJ917512:WKT917512 WUF917512:WUP917512 HT983048:ID983048 RP983048:RZ983048 ABL983048:ABV983048 ALH983048:ALR983048 AVD983048:AVN983048 BEZ983048:BFJ983048 BOV983048:BPF983048 BYR983048:BZB983048 CIN983048:CIX983048 CSJ983048:CST983048 DCF983048:DCP983048 DMB983048:DML983048 DVX983048:DWH983048 EFT983048:EGD983048 EPP983048:EPZ983048 EZL983048:EZV983048 FJH983048:FJR983048 FTD983048:FTN983048 GCZ983048:GDJ983048 GMV983048:GNF983048 GWR983048:GXB983048 HGN983048:HGX983048 HQJ983048:HQT983048 IAF983048:IAP983048 IKB983048:IKL983048 ITX983048:IUH983048 JDT983048:JED983048 JNP983048:JNZ983048 JXL983048:JXV983048 KHH983048:KHR983048 KRD983048:KRN983048 LAZ983048:LBJ983048 LKV983048:LLF983048 LUR983048:LVB983048 MEN983048:MEX983048 MOJ983048:MOT983048 MYF983048:MYP983048 NIB983048:NIL983048 NRX983048:NSH983048 OBT983048:OCD983048 OLP983048:OLZ983048 OVL983048:OVV983048 PFH983048:PFR983048 PPD983048:PPN983048 PYZ983048:PZJ983048 QIV983048:QJF983048 QSR983048:QTB983048 RCN983048:RCX983048 RMJ983048:RMT983048 RWF983048:RWP983048 SGB983048:SGL983048 SPX983048:SQH983048 SZT983048:TAD983048 TJP983048:TJZ983048 TTL983048:TTV983048 UDH983048:UDR983048 UND983048:UNN983048 UWZ983048:UXJ983048 VGV983048:VHF983048 VQR983048:VRB983048 WAN983048:WAX983048 WKJ983048:WKT983048 WUF983048:WUP983048 IF8:IJ8 SB8:SF8 ABX8:ACB8 ALT8:ALX8 AVP8:AVT8 BFL8:BFP8 BPH8:BPL8 BZD8:BZH8 CIZ8:CJD8 CSV8:CSZ8 DCR8:DCV8 DMN8:DMR8 DWJ8:DWN8 EGF8:EGJ8 EQB8:EQF8 EZX8:FAB8 FJT8:FJX8 FTP8:FTT8 GDL8:GDP8 GNH8:GNL8 GXD8:GXH8 HGZ8:HHD8 HQV8:HQZ8 IAR8:IAV8 IKN8:IKR8 IUJ8:IUN8 JEF8:JEJ8 JOB8:JOF8 JXX8:JYB8 KHT8:KHX8 KRP8:KRT8 LBL8:LBP8 LLH8:LLL8 LVD8:LVH8 MEZ8:MFD8 MOV8:MOZ8 MYR8:MYV8 NIN8:NIR8 NSJ8:NSN8 OCF8:OCJ8 OMB8:OMF8 OVX8:OWB8 PFT8:PFX8 PPP8:PPT8 PZL8:PZP8 QJH8:QJL8 QTD8:QTH8 RCZ8:RDD8 RMV8:RMZ8 RWR8:RWV8 SGN8:SGR8 SQJ8:SQN8 TAF8:TAJ8 TKB8:TKF8 TTX8:TUB8 UDT8:UDX8 UNP8:UNT8 UXL8:UXP8 VHH8:VHL8 VRD8:VRH8 WAZ8:WBD8 WKV8:WKZ8 WUR8:WUV8 IF65544:IJ65544 SB65544:SF65544 ABX65544:ACB65544 ALT65544:ALX65544 AVP65544:AVT65544 BFL65544:BFP65544 BPH65544:BPL65544 BZD65544:BZH65544 CIZ65544:CJD65544 CSV65544:CSZ65544 DCR65544:DCV65544 DMN65544:DMR65544 DWJ65544:DWN65544 EGF65544:EGJ65544 EQB65544:EQF65544 EZX65544:FAB65544 FJT65544:FJX65544 FTP65544:FTT65544 GDL65544:GDP65544 GNH65544:GNL65544 GXD65544:GXH65544 HGZ65544:HHD65544 HQV65544:HQZ65544 IAR65544:IAV65544 IKN65544:IKR65544 IUJ65544:IUN65544 JEF65544:JEJ65544 JOB65544:JOF65544 JXX65544:JYB65544 KHT65544:KHX65544 KRP65544:KRT65544 LBL65544:LBP65544 LLH65544:LLL65544 LVD65544:LVH65544 MEZ65544:MFD65544 MOV65544:MOZ65544 MYR65544:MYV65544 NIN65544:NIR65544 NSJ65544:NSN65544 OCF65544:OCJ65544 OMB65544:OMF65544 OVX65544:OWB65544 PFT65544:PFX65544 PPP65544:PPT65544 PZL65544:PZP65544 QJH65544:QJL65544 QTD65544:QTH65544 RCZ65544:RDD65544 RMV65544:RMZ65544 RWR65544:RWV65544 SGN65544:SGR65544 SQJ65544:SQN65544 TAF65544:TAJ65544 TKB65544:TKF65544 TTX65544:TUB65544 UDT65544:UDX65544 UNP65544:UNT65544 UXL65544:UXP65544 VHH65544:VHL65544 VRD65544:VRH65544 WAZ65544:WBD65544 WKV65544:WKZ65544 WUR65544:WUV65544 IF131080:IJ131080 SB131080:SF131080 ABX131080:ACB131080 ALT131080:ALX131080 AVP131080:AVT131080 BFL131080:BFP131080 BPH131080:BPL131080 BZD131080:BZH131080 CIZ131080:CJD131080 CSV131080:CSZ131080 DCR131080:DCV131080 DMN131080:DMR131080 DWJ131080:DWN131080 EGF131080:EGJ131080 EQB131080:EQF131080 EZX131080:FAB131080 FJT131080:FJX131080 FTP131080:FTT131080 GDL131080:GDP131080 GNH131080:GNL131080 GXD131080:GXH131080 HGZ131080:HHD131080 HQV131080:HQZ131080 IAR131080:IAV131080 IKN131080:IKR131080 IUJ131080:IUN131080 JEF131080:JEJ131080 JOB131080:JOF131080 JXX131080:JYB131080 KHT131080:KHX131080 KRP131080:KRT131080 LBL131080:LBP131080 LLH131080:LLL131080 LVD131080:LVH131080 MEZ131080:MFD131080 MOV131080:MOZ131080 MYR131080:MYV131080 NIN131080:NIR131080 NSJ131080:NSN131080 OCF131080:OCJ131080 OMB131080:OMF131080 OVX131080:OWB131080 PFT131080:PFX131080 PPP131080:PPT131080 PZL131080:PZP131080 QJH131080:QJL131080 QTD131080:QTH131080 RCZ131080:RDD131080 RMV131080:RMZ131080 RWR131080:RWV131080 SGN131080:SGR131080 SQJ131080:SQN131080 TAF131080:TAJ131080 TKB131080:TKF131080 TTX131080:TUB131080 UDT131080:UDX131080 UNP131080:UNT131080 UXL131080:UXP131080 VHH131080:VHL131080 VRD131080:VRH131080 WAZ131080:WBD131080 WKV131080:WKZ131080 WUR131080:WUV131080 IF196616:IJ196616 SB196616:SF196616 ABX196616:ACB196616 ALT196616:ALX196616 AVP196616:AVT196616 BFL196616:BFP196616 BPH196616:BPL196616 BZD196616:BZH196616 CIZ196616:CJD196616 CSV196616:CSZ196616 DCR196616:DCV196616 DMN196616:DMR196616 DWJ196616:DWN196616 EGF196616:EGJ196616 EQB196616:EQF196616 EZX196616:FAB196616 FJT196616:FJX196616 FTP196616:FTT196616 GDL196616:GDP196616 GNH196616:GNL196616 GXD196616:GXH196616 HGZ196616:HHD196616 HQV196616:HQZ196616 IAR196616:IAV196616 IKN196616:IKR196616 IUJ196616:IUN196616 JEF196616:JEJ196616 JOB196616:JOF196616 JXX196616:JYB196616 KHT196616:KHX196616 KRP196616:KRT196616 LBL196616:LBP196616 LLH196616:LLL196616 LVD196616:LVH196616 MEZ196616:MFD196616 MOV196616:MOZ196616 MYR196616:MYV196616 NIN196616:NIR196616 NSJ196616:NSN196616 OCF196616:OCJ196616 OMB196616:OMF196616 OVX196616:OWB196616 PFT196616:PFX196616 PPP196616:PPT196616 PZL196616:PZP196616 QJH196616:QJL196616 QTD196616:QTH196616 RCZ196616:RDD196616 RMV196616:RMZ196616 RWR196616:RWV196616 SGN196616:SGR196616 SQJ196616:SQN196616 TAF196616:TAJ196616 TKB196616:TKF196616 TTX196616:TUB196616 UDT196616:UDX196616 UNP196616:UNT196616 UXL196616:UXP196616 VHH196616:VHL196616 VRD196616:VRH196616 WAZ196616:WBD196616 WKV196616:WKZ196616 WUR196616:WUV196616 IF262152:IJ262152 SB262152:SF262152 ABX262152:ACB262152 ALT262152:ALX262152 AVP262152:AVT262152 BFL262152:BFP262152 BPH262152:BPL262152 BZD262152:BZH262152 CIZ262152:CJD262152 CSV262152:CSZ262152 DCR262152:DCV262152 DMN262152:DMR262152 DWJ262152:DWN262152 EGF262152:EGJ262152 EQB262152:EQF262152 EZX262152:FAB262152 FJT262152:FJX262152 FTP262152:FTT262152 GDL262152:GDP262152 GNH262152:GNL262152 GXD262152:GXH262152 HGZ262152:HHD262152 HQV262152:HQZ262152 IAR262152:IAV262152 IKN262152:IKR262152 IUJ262152:IUN262152 JEF262152:JEJ262152 JOB262152:JOF262152 JXX262152:JYB262152 KHT262152:KHX262152 KRP262152:KRT262152 LBL262152:LBP262152 LLH262152:LLL262152 LVD262152:LVH262152 MEZ262152:MFD262152 MOV262152:MOZ262152 MYR262152:MYV262152 NIN262152:NIR262152 NSJ262152:NSN262152 OCF262152:OCJ262152 OMB262152:OMF262152 OVX262152:OWB262152 PFT262152:PFX262152 PPP262152:PPT262152 PZL262152:PZP262152 QJH262152:QJL262152 QTD262152:QTH262152 RCZ262152:RDD262152 RMV262152:RMZ262152 RWR262152:RWV262152 SGN262152:SGR262152 SQJ262152:SQN262152 TAF262152:TAJ262152 TKB262152:TKF262152 TTX262152:TUB262152 UDT262152:UDX262152 UNP262152:UNT262152 UXL262152:UXP262152 VHH262152:VHL262152 VRD262152:VRH262152 WAZ262152:WBD262152 WKV262152:WKZ262152 WUR262152:WUV262152 IF327688:IJ327688 SB327688:SF327688 ABX327688:ACB327688 ALT327688:ALX327688 AVP327688:AVT327688 BFL327688:BFP327688 BPH327688:BPL327688 BZD327688:BZH327688 CIZ327688:CJD327688 CSV327688:CSZ327688 DCR327688:DCV327688 DMN327688:DMR327688 DWJ327688:DWN327688 EGF327688:EGJ327688 EQB327688:EQF327688 EZX327688:FAB327688 FJT327688:FJX327688 FTP327688:FTT327688 GDL327688:GDP327688 GNH327688:GNL327688 GXD327688:GXH327688 HGZ327688:HHD327688 HQV327688:HQZ327688 IAR327688:IAV327688 IKN327688:IKR327688 IUJ327688:IUN327688 JEF327688:JEJ327688 JOB327688:JOF327688 JXX327688:JYB327688 KHT327688:KHX327688 KRP327688:KRT327688 LBL327688:LBP327688 LLH327688:LLL327688 LVD327688:LVH327688 MEZ327688:MFD327688 MOV327688:MOZ327688 MYR327688:MYV327688 NIN327688:NIR327688 NSJ327688:NSN327688 OCF327688:OCJ327688 OMB327688:OMF327688 OVX327688:OWB327688 PFT327688:PFX327688 PPP327688:PPT327688 PZL327688:PZP327688 QJH327688:QJL327688 QTD327688:QTH327688 RCZ327688:RDD327688 RMV327688:RMZ327688 RWR327688:RWV327688 SGN327688:SGR327688 SQJ327688:SQN327688 TAF327688:TAJ327688 TKB327688:TKF327688 TTX327688:TUB327688 UDT327688:UDX327688 UNP327688:UNT327688 UXL327688:UXP327688 VHH327688:VHL327688 VRD327688:VRH327688 WAZ327688:WBD327688 WKV327688:WKZ327688 WUR327688:WUV327688 IF393224:IJ393224 SB393224:SF393224 ABX393224:ACB393224 ALT393224:ALX393224 AVP393224:AVT393224 BFL393224:BFP393224 BPH393224:BPL393224 BZD393224:BZH393224 CIZ393224:CJD393224 CSV393224:CSZ393224 DCR393224:DCV393224 DMN393224:DMR393224 DWJ393224:DWN393224 EGF393224:EGJ393224 EQB393224:EQF393224 EZX393224:FAB393224 FJT393224:FJX393224 FTP393224:FTT393224 GDL393224:GDP393224 GNH393224:GNL393224 GXD393224:GXH393224 HGZ393224:HHD393224 HQV393224:HQZ393224 IAR393224:IAV393224 IKN393224:IKR393224 IUJ393224:IUN393224 JEF393224:JEJ393224 JOB393224:JOF393224 JXX393224:JYB393224 KHT393224:KHX393224 KRP393224:KRT393224 LBL393224:LBP393224 LLH393224:LLL393224 LVD393224:LVH393224 MEZ393224:MFD393224 MOV393224:MOZ393224 MYR393224:MYV393224 NIN393224:NIR393224 NSJ393224:NSN393224 OCF393224:OCJ393224 OMB393224:OMF393224 OVX393224:OWB393224 PFT393224:PFX393224 PPP393224:PPT393224 PZL393224:PZP393224 QJH393224:QJL393224 QTD393224:QTH393224 RCZ393224:RDD393224 RMV393224:RMZ393224 RWR393224:RWV393224 SGN393224:SGR393224 SQJ393224:SQN393224 TAF393224:TAJ393224 TKB393224:TKF393224 TTX393224:TUB393224 UDT393224:UDX393224 UNP393224:UNT393224 UXL393224:UXP393224 VHH393224:VHL393224 VRD393224:VRH393224 WAZ393224:WBD393224 WKV393224:WKZ393224 WUR393224:WUV393224 IF458760:IJ458760 SB458760:SF458760 ABX458760:ACB458760 ALT458760:ALX458760 AVP458760:AVT458760 BFL458760:BFP458760 BPH458760:BPL458760 BZD458760:BZH458760 CIZ458760:CJD458760 CSV458760:CSZ458760 DCR458760:DCV458760 DMN458760:DMR458760 DWJ458760:DWN458760 EGF458760:EGJ458760 EQB458760:EQF458760 EZX458760:FAB458760 FJT458760:FJX458760 FTP458760:FTT458760 GDL458760:GDP458760 GNH458760:GNL458760 GXD458760:GXH458760 HGZ458760:HHD458760 HQV458760:HQZ458760 IAR458760:IAV458760 IKN458760:IKR458760 IUJ458760:IUN458760 JEF458760:JEJ458760 JOB458760:JOF458760 JXX458760:JYB458760 KHT458760:KHX458760 KRP458760:KRT458760 LBL458760:LBP458760 LLH458760:LLL458760 LVD458760:LVH458760 MEZ458760:MFD458760 MOV458760:MOZ458760 MYR458760:MYV458760 NIN458760:NIR458760 NSJ458760:NSN458760 OCF458760:OCJ458760 OMB458760:OMF458760 OVX458760:OWB458760 PFT458760:PFX458760 PPP458760:PPT458760 PZL458760:PZP458760 QJH458760:QJL458760 QTD458760:QTH458760 RCZ458760:RDD458760 RMV458760:RMZ458760 RWR458760:RWV458760 SGN458760:SGR458760 SQJ458760:SQN458760 TAF458760:TAJ458760 TKB458760:TKF458760 TTX458760:TUB458760 UDT458760:UDX458760 UNP458760:UNT458760 UXL458760:UXP458760 VHH458760:VHL458760 VRD458760:VRH458760 WAZ458760:WBD458760 WKV458760:WKZ458760 WUR458760:WUV458760 IF524296:IJ524296 SB524296:SF524296 ABX524296:ACB524296 ALT524296:ALX524296 AVP524296:AVT524296 BFL524296:BFP524296 BPH524296:BPL524296 BZD524296:BZH524296 CIZ524296:CJD524296 CSV524296:CSZ524296 DCR524296:DCV524296 DMN524296:DMR524296 DWJ524296:DWN524296 EGF524296:EGJ524296 EQB524296:EQF524296 EZX524296:FAB524296 FJT524296:FJX524296 FTP524296:FTT524296 GDL524296:GDP524296 GNH524296:GNL524296 GXD524296:GXH524296 HGZ524296:HHD524296 HQV524296:HQZ524296 IAR524296:IAV524296 IKN524296:IKR524296 IUJ524296:IUN524296 JEF524296:JEJ524296 JOB524296:JOF524296 JXX524296:JYB524296 KHT524296:KHX524296 KRP524296:KRT524296 LBL524296:LBP524296 LLH524296:LLL524296 LVD524296:LVH524296 MEZ524296:MFD524296 MOV524296:MOZ524296 MYR524296:MYV524296 NIN524296:NIR524296 NSJ524296:NSN524296 OCF524296:OCJ524296 OMB524296:OMF524296 OVX524296:OWB524296 PFT524296:PFX524296 PPP524296:PPT524296 PZL524296:PZP524296 QJH524296:QJL524296 QTD524296:QTH524296 RCZ524296:RDD524296 RMV524296:RMZ524296 RWR524296:RWV524296 SGN524296:SGR524296 SQJ524296:SQN524296 TAF524296:TAJ524296 TKB524296:TKF524296 TTX524296:TUB524296 UDT524296:UDX524296 UNP524296:UNT524296 UXL524296:UXP524296 VHH524296:VHL524296 VRD524296:VRH524296 WAZ524296:WBD524296 WKV524296:WKZ524296 WUR524296:WUV524296 IF589832:IJ589832 SB589832:SF589832 ABX589832:ACB589832 ALT589832:ALX589832 AVP589832:AVT589832 BFL589832:BFP589832 BPH589832:BPL589832 BZD589832:BZH589832 CIZ589832:CJD589832 CSV589832:CSZ589832 DCR589832:DCV589832 DMN589832:DMR589832 DWJ589832:DWN589832 EGF589832:EGJ589832 EQB589832:EQF589832 EZX589832:FAB589832 FJT589832:FJX589832 FTP589832:FTT589832 GDL589832:GDP589832 GNH589832:GNL589832 GXD589832:GXH589832 HGZ589832:HHD589832 HQV589832:HQZ589832 IAR589832:IAV589832 IKN589832:IKR589832 IUJ589832:IUN589832 JEF589832:JEJ589832 JOB589832:JOF589832 JXX589832:JYB589832 KHT589832:KHX589832 KRP589832:KRT589832 LBL589832:LBP589832 LLH589832:LLL589832 LVD589832:LVH589832 MEZ589832:MFD589832 MOV589832:MOZ589832 MYR589832:MYV589832 NIN589832:NIR589832 NSJ589832:NSN589832 OCF589832:OCJ589832 OMB589832:OMF589832 OVX589832:OWB589832 PFT589832:PFX589832 PPP589832:PPT589832 PZL589832:PZP589832 QJH589832:QJL589832 QTD589832:QTH589832 RCZ589832:RDD589832 RMV589832:RMZ589832 RWR589832:RWV589832 SGN589832:SGR589832 SQJ589832:SQN589832 TAF589832:TAJ589832 TKB589832:TKF589832 TTX589832:TUB589832 UDT589832:UDX589832 UNP589832:UNT589832 UXL589832:UXP589832 VHH589832:VHL589832 VRD589832:VRH589832 WAZ589832:WBD589832 WKV589832:WKZ589832 WUR589832:WUV589832 IF655368:IJ655368 SB655368:SF655368 ABX655368:ACB655368 ALT655368:ALX655368 AVP655368:AVT655368 BFL655368:BFP655368 BPH655368:BPL655368 BZD655368:BZH655368 CIZ655368:CJD655368 CSV655368:CSZ655368 DCR655368:DCV655368 DMN655368:DMR655368 DWJ655368:DWN655368 EGF655368:EGJ655368 EQB655368:EQF655368 EZX655368:FAB655368 FJT655368:FJX655368 FTP655368:FTT655368 GDL655368:GDP655368 GNH655368:GNL655368 GXD655368:GXH655368 HGZ655368:HHD655368 HQV655368:HQZ655368 IAR655368:IAV655368 IKN655368:IKR655368 IUJ655368:IUN655368 JEF655368:JEJ655368 JOB655368:JOF655368 JXX655368:JYB655368 KHT655368:KHX655368 KRP655368:KRT655368 LBL655368:LBP655368 LLH655368:LLL655368 LVD655368:LVH655368 MEZ655368:MFD655368 MOV655368:MOZ655368 MYR655368:MYV655368 NIN655368:NIR655368 NSJ655368:NSN655368 OCF655368:OCJ655368 OMB655368:OMF655368 OVX655368:OWB655368 PFT655368:PFX655368 PPP655368:PPT655368 PZL655368:PZP655368 QJH655368:QJL655368 QTD655368:QTH655368 RCZ655368:RDD655368 RMV655368:RMZ655368 RWR655368:RWV655368 SGN655368:SGR655368 SQJ655368:SQN655368 TAF655368:TAJ655368 TKB655368:TKF655368 TTX655368:TUB655368 UDT655368:UDX655368 UNP655368:UNT655368 UXL655368:UXP655368 VHH655368:VHL655368 VRD655368:VRH655368 WAZ655368:WBD655368 WKV655368:WKZ655368 WUR655368:WUV655368 IF720904:IJ720904 SB720904:SF720904 ABX720904:ACB720904 ALT720904:ALX720904 AVP720904:AVT720904 BFL720904:BFP720904 BPH720904:BPL720904 BZD720904:BZH720904 CIZ720904:CJD720904 CSV720904:CSZ720904 DCR720904:DCV720904 DMN720904:DMR720904 DWJ720904:DWN720904 EGF720904:EGJ720904 EQB720904:EQF720904 EZX720904:FAB720904 FJT720904:FJX720904 FTP720904:FTT720904 GDL720904:GDP720904 GNH720904:GNL720904 GXD720904:GXH720904 HGZ720904:HHD720904 HQV720904:HQZ720904 IAR720904:IAV720904 IKN720904:IKR720904 IUJ720904:IUN720904 JEF720904:JEJ720904 JOB720904:JOF720904 JXX720904:JYB720904 KHT720904:KHX720904 KRP720904:KRT720904 LBL720904:LBP720904 LLH720904:LLL720904 LVD720904:LVH720904 MEZ720904:MFD720904 MOV720904:MOZ720904 MYR720904:MYV720904 NIN720904:NIR720904 NSJ720904:NSN720904 OCF720904:OCJ720904 OMB720904:OMF720904 OVX720904:OWB720904 PFT720904:PFX720904 PPP720904:PPT720904 PZL720904:PZP720904 QJH720904:QJL720904 QTD720904:QTH720904 RCZ720904:RDD720904 RMV720904:RMZ720904 RWR720904:RWV720904 SGN720904:SGR720904 SQJ720904:SQN720904 TAF720904:TAJ720904 TKB720904:TKF720904 TTX720904:TUB720904 UDT720904:UDX720904 UNP720904:UNT720904 UXL720904:UXP720904 VHH720904:VHL720904 VRD720904:VRH720904 WAZ720904:WBD720904 WKV720904:WKZ720904 WUR720904:WUV720904 IF786440:IJ786440 SB786440:SF786440 ABX786440:ACB786440 ALT786440:ALX786440 AVP786440:AVT786440 BFL786440:BFP786440 BPH786440:BPL786440 BZD786440:BZH786440 CIZ786440:CJD786440 CSV786440:CSZ786440 DCR786440:DCV786440 DMN786440:DMR786440 DWJ786440:DWN786440 EGF786440:EGJ786440 EQB786440:EQF786440 EZX786440:FAB786440 FJT786440:FJX786440 FTP786440:FTT786440 GDL786440:GDP786440 GNH786440:GNL786440 GXD786440:GXH786440 HGZ786440:HHD786440 HQV786440:HQZ786440 IAR786440:IAV786440 IKN786440:IKR786440 IUJ786440:IUN786440 JEF786440:JEJ786440 JOB786440:JOF786440 JXX786440:JYB786440 KHT786440:KHX786440 KRP786440:KRT786440 LBL786440:LBP786440 LLH786440:LLL786440 LVD786440:LVH786440 MEZ786440:MFD786440 MOV786440:MOZ786440 MYR786440:MYV786440 NIN786440:NIR786440 NSJ786440:NSN786440 OCF786440:OCJ786440 OMB786440:OMF786440 OVX786440:OWB786440 PFT786440:PFX786440 PPP786440:PPT786440 PZL786440:PZP786440 QJH786440:QJL786440 QTD786440:QTH786440 RCZ786440:RDD786440 RMV786440:RMZ786440 RWR786440:RWV786440 SGN786440:SGR786440 SQJ786440:SQN786440 TAF786440:TAJ786440 TKB786440:TKF786440 TTX786440:TUB786440 UDT786440:UDX786440 UNP786440:UNT786440 UXL786440:UXP786440 VHH786440:VHL786440 VRD786440:VRH786440 WAZ786440:WBD786440 WKV786440:WKZ786440 WUR786440:WUV786440 IF851976:IJ851976 SB851976:SF851976 ABX851976:ACB851976 ALT851976:ALX851976 AVP851976:AVT851976 BFL851976:BFP851976 BPH851976:BPL851976 BZD851976:BZH851976 CIZ851976:CJD851976 CSV851976:CSZ851976 DCR851976:DCV851976 DMN851976:DMR851976 DWJ851976:DWN851976 EGF851976:EGJ851976 EQB851976:EQF851976 EZX851976:FAB851976 FJT851976:FJX851976 FTP851976:FTT851976 GDL851976:GDP851976 GNH851976:GNL851976 GXD851976:GXH851976 HGZ851976:HHD851976 HQV851976:HQZ851976 IAR851976:IAV851976 IKN851976:IKR851976 IUJ851976:IUN851976 JEF851976:JEJ851976 JOB851976:JOF851976 JXX851976:JYB851976 KHT851976:KHX851976 KRP851976:KRT851976 LBL851976:LBP851976 LLH851976:LLL851976 LVD851976:LVH851976 MEZ851976:MFD851976 MOV851976:MOZ851976 MYR851976:MYV851976 NIN851976:NIR851976 NSJ851976:NSN851976 OCF851976:OCJ851976 OMB851976:OMF851976 OVX851976:OWB851976 PFT851976:PFX851976 PPP851976:PPT851976 PZL851976:PZP851976 QJH851976:QJL851976 QTD851976:QTH851976 RCZ851976:RDD851976 RMV851976:RMZ851976 RWR851976:RWV851976 SGN851976:SGR851976 SQJ851976:SQN851976 TAF851976:TAJ851976 TKB851976:TKF851976 TTX851976:TUB851976 UDT851976:UDX851976 UNP851976:UNT851976 UXL851976:UXP851976 VHH851976:VHL851976 VRD851976:VRH851976 WAZ851976:WBD851976 WKV851976:WKZ851976 WUR851976:WUV851976 IF917512:IJ917512 SB917512:SF917512 ABX917512:ACB917512 ALT917512:ALX917512 AVP917512:AVT917512 BFL917512:BFP917512 BPH917512:BPL917512 BZD917512:BZH917512 CIZ917512:CJD917512 CSV917512:CSZ917512 DCR917512:DCV917512 DMN917512:DMR917512 DWJ917512:DWN917512 EGF917512:EGJ917512 EQB917512:EQF917512 EZX917512:FAB917512 FJT917512:FJX917512 FTP917512:FTT917512 GDL917512:GDP917512 GNH917512:GNL917512 GXD917512:GXH917512 HGZ917512:HHD917512 HQV917512:HQZ917512 IAR917512:IAV917512 IKN917512:IKR917512 IUJ917512:IUN917512 JEF917512:JEJ917512 JOB917512:JOF917512 JXX917512:JYB917512 KHT917512:KHX917512 KRP917512:KRT917512 LBL917512:LBP917512 LLH917512:LLL917512 LVD917512:LVH917512 MEZ917512:MFD917512 MOV917512:MOZ917512 MYR917512:MYV917512 NIN917512:NIR917512 NSJ917512:NSN917512 OCF917512:OCJ917512 OMB917512:OMF917512 OVX917512:OWB917512 PFT917512:PFX917512 PPP917512:PPT917512 PZL917512:PZP917512 QJH917512:QJL917512 QTD917512:QTH917512 RCZ917512:RDD917512 RMV917512:RMZ917512 RWR917512:RWV917512 SGN917512:SGR917512 SQJ917512:SQN917512 TAF917512:TAJ917512 TKB917512:TKF917512 TTX917512:TUB917512 UDT917512:UDX917512 UNP917512:UNT917512 UXL917512:UXP917512 VHH917512:VHL917512 VRD917512:VRH917512 WAZ917512:WBD917512 WKV917512:WKZ917512 WUR917512:WUV917512 IF983048:IJ983048 SB983048:SF983048 ABX983048:ACB983048 ALT983048:ALX983048 AVP983048:AVT983048 BFL983048:BFP983048 BPH983048:BPL983048 BZD983048:BZH983048 CIZ983048:CJD983048 CSV983048:CSZ983048 DCR983048:DCV983048 DMN983048:DMR983048 DWJ983048:DWN983048 EGF983048:EGJ983048 EQB983048:EQF983048 EZX983048:FAB983048 FJT983048:FJX983048 FTP983048:FTT983048 GDL983048:GDP983048 GNH983048:GNL983048 GXD983048:GXH983048 HGZ983048:HHD983048 HQV983048:HQZ983048 IAR983048:IAV983048 IKN983048:IKR983048 IUJ983048:IUN983048 JEF983048:JEJ983048 JOB983048:JOF983048 JXX983048:JYB983048 KHT983048:KHX983048 KRP983048:KRT983048 LBL983048:LBP983048 LLH983048:LLL983048 LVD983048:LVH983048 MEZ983048:MFD983048 MOV983048:MOZ983048 MYR983048:MYV983048 NIN983048:NIR983048 NSJ983048:NSN983048 OCF983048:OCJ983048 OMB983048:OMF983048 OVX983048:OWB983048 PFT983048:PFX983048 PPP983048:PPT983048 PZL983048:PZP983048 QJH983048:QJL983048 QTD983048:QTH983048 RCZ983048:RDD983048 RMV983048:RMZ983048 RWR983048:RWV983048 SGN983048:SGR983048 SQJ983048:SQN983048 TAF983048:TAJ983048 TKB983048:TKF983048 TTX983048:TUB983048 UDT983048:UDX983048 UNP983048:UNT983048 UXL983048:UXP983048 VHH983048:VHL983048 VRD983048:VRH983048 WAZ983048:WBD983048 WKV983048:WKZ983048 WUR983048:WUV983048 HL8:HR8 RH8:RN8 ABD8:ABJ8 AKZ8:ALF8 AUV8:AVB8 BER8:BEX8 BON8:BOT8 BYJ8:BYP8 CIF8:CIL8 CSB8:CSH8 DBX8:DCD8 DLT8:DLZ8 DVP8:DVV8 EFL8:EFR8 EPH8:EPN8 EZD8:EZJ8 FIZ8:FJF8 FSV8:FTB8 GCR8:GCX8 GMN8:GMT8 GWJ8:GWP8 HGF8:HGL8 HQB8:HQH8 HZX8:IAD8 IJT8:IJZ8 ITP8:ITV8 JDL8:JDR8 JNH8:JNN8 JXD8:JXJ8 KGZ8:KHF8 KQV8:KRB8 LAR8:LAX8 LKN8:LKT8 LUJ8:LUP8 MEF8:MEL8 MOB8:MOH8 MXX8:MYD8 NHT8:NHZ8 NRP8:NRV8 OBL8:OBR8 OLH8:OLN8 OVD8:OVJ8 PEZ8:PFF8 POV8:PPB8 PYR8:PYX8 QIN8:QIT8 QSJ8:QSP8 RCF8:RCL8 RMB8:RMH8 RVX8:RWD8 SFT8:SFZ8 SPP8:SPV8 SZL8:SZR8 TJH8:TJN8 TTD8:TTJ8 UCZ8:UDF8 UMV8:UNB8 UWR8:UWX8 VGN8:VGT8 VQJ8:VQP8 WAF8:WAL8 WKB8:WKH8 WTX8:WUD8 HL65544:HR65544 RH65544:RN65544 ABD65544:ABJ65544 AKZ65544:ALF65544 AUV65544:AVB65544 BER65544:BEX65544 BON65544:BOT65544 BYJ65544:BYP65544 CIF65544:CIL65544 CSB65544:CSH65544 DBX65544:DCD65544 DLT65544:DLZ65544 DVP65544:DVV65544 EFL65544:EFR65544 EPH65544:EPN65544 EZD65544:EZJ65544 FIZ65544:FJF65544 FSV65544:FTB65544 GCR65544:GCX65544 GMN65544:GMT65544 GWJ65544:GWP65544 HGF65544:HGL65544 HQB65544:HQH65544 HZX65544:IAD65544 IJT65544:IJZ65544 ITP65544:ITV65544 JDL65544:JDR65544 JNH65544:JNN65544 JXD65544:JXJ65544 KGZ65544:KHF65544 KQV65544:KRB65544 LAR65544:LAX65544 LKN65544:LKT65544 LUJ65544:LUP65544 MEF65544:MEL65544 MOB65544:MOH65544 MXX65544:MYD65544 NHT65544:NHZ65544 NRP65544:NRV65544 OBL65544:OBR65544 OLH65544:OLN65544 OVD65544:OVJ65544 PEZ65544:PFF65544 POV65544:PPB65544 PYR65544:PYX65544 QIN65544:QIT65544 QSJ65544:QSP65544 RCF65544:RCL65544 RMB65544:RMH65544 RVX65544:RWD65544 SFT65544:SFZ65544 SPP65544:SPV65544 SZL65544:SZR65544 TJH65544:TJN65544 TTD65544:TTJ65544 UCZ65544:UDF65544 UMV65544:UNB65544 UWR65544:UWX65544 VGN65544:VGT65544 VQJ65544:VQP65544 WAF65544:WAL65544 WKB65544:WKH65544 WTX65544:WUD65544 HL131080:HR131080 RH131080:RN131080 ABD131080:ABJ131080 AKZ131080:ALF131080 AUV131080:AVB131080 BER131080:BEX131080 BON131080:BOT131080 BYJ131080:BYP131080 CIF131080:CIL131080 CSB131080:CSH131080 DBX131080:DCD131080 DLT131080:DLZ131080 DVP131080:DVV131080 EFL131080:EFR131080 EPH131080:EPN131080 EZD131080:EZJ131080 FIZ131080:FJF131080 FSV131080:FTB131080 GCR131080:GCX131080 GMN131080:GMT131080 GWJ131080:GWP131080 HGF131080:HGL131080 HQB131080:HQH131080 HZX131080:IAD131080 IJT131080:IJZ131080 ITP131080:ITV131080 JDL131080:JDR131080 JNH131080:JNN131080 JXD131080:JXJ131080 KGZ131080:KHF131080 KQV131080:KRB131080 LAR131080:LAX131080 LKN131080:LKT131080 LUJ131080:LUP131080 MEF131080:MEL131080 MOB131080:MOH131080 MXX131080:MYD131080 NHT131080:NHZ131080 NRP131080:NRV131080 OBL131080:OBR131080 OLH131080:OLN131080 OVD131080:OVJ131080 PEZ131080:PFF131080 POV131080:PPB131080 PYR131080:PYX131080 QIN131080:QIT131080 QSJ131080:QSP131080 RCF131080:RCL131080 RMB131080:RMH131080 RVX131080:RWD131080 SFT131080:SFZ131080 SPP131080:SPV131080 SZL131080:SZR131080 TJH131080:TJN131080 TTD131080:TTJ131080 UCZ131080:UDF131080 UMV131080:UNB131080 UWR131080:UWX131080 VGN131080:VGT131080 VQJ131080:VQP131080 WAF131080:WAL131080 WKB131080:WKH131080 WTX131080:WUD131080 HL196616:HR196616 RH196616:RN196616 ABD196616:ABJ196616 AKZ196616:ALF196616 AUV196616:AVB196616 BER196616:BEX196616 BON196616:BOT196616 BYJ196616:BYP196616 CIF196616:CIL196616 CSB196616:CSH196616 DBX196616:DCD196616 DLT196616:DLZ196616 DVP196616:DVV196616 EFL196616:EFR196616 EPH196616:EPN196616 EZD196616:EZJ196616 FIZ196616:FJF196616 FSV196616:FTB196616 GCR196616:GCX196616 GMN196616:GMT196616 GWJ196616:GWP196616 HGF196616:HGL196616 HQB196616:HQH196616 HZX196616:IAD196616 IJT196616:IJZ196616 ITP196616:ITV196616 JDL196616:JDR196616 JNH196616:JNN196616 JXD196616:JXJ196616 KGZ196616:KHF196616 KQV196616:KRB196616 LAR196616:LAX196616 LKN196616:LKT196616 LUJ196616:LUP196616 MEF196616:MEL196616 MOB196616:MOH196616 MXX196616:MYD196616 NHT196616:NHZ196616 NRP196616:NRV196616 OBL196616:OBR196616 OLH196616:OLN196616 OVD196616:OVJ196616 PEZ196616:PFF196616 POV196616:PPB196616 PYR196616:PYX196616 QIN196616:QIT196616 QSJ196616:QSP196616 RCF196616:RCL196616 RMB196616:RMH196616 RVX196616:RWD196616 SFT196616:SFZ196616 SPP196616:SPV196616 SZL196616:SZR196616 TJH196616:TJN196616 TTD196616:TTJ196616 UCZ196616:UDF196616 UMV196616:UNB196616 UWR196616:UWX196616 VGN196616:VGT196616 VQJ196616:VQP196616 WAF196616:WAL196616 WKB196616:WKH196616 WTX196616:WUD196616 HL262152:HR262152 RH262152:RN262152 ABD262152:ABJ262152 AKZ262152:ALF262152 AUV262152:AVB262152 BER262152:BEX262152 BON262152:BOT262152 BYJ262152:BYP262152 CIF262152:CIL262152 CSB262152:CSH262152 DBX262152:DCD262152 DLT262152:DLZ262152 DVP262152:DVV262152 EFL262152:EFR262152 EPH262152:EPN262152 EZD262152:EZJ262152 FIZ262152:FJF262152 FSV262152:FTB262152 GCR262152:GCX262152 GMN262152:GMT262152 GWJ262152:GWP262152 HGF262152:HGL262152 HQB262152:HQH262152 HZX262152:IAD262152 IJT262152:IJZ262152 ITP262152:ITV262152 JDL262152:JDR262152 JNH262152:JNN262152 JXD262152:JXJ262152 KGZ262152:KHF262152 KQV262152:KRB262152 LAR262152:LAX262152 LKN262152:LKT262152 LUJ262152:LUP262152 MEF262152:MEL262152 MOB262152:MOH262152 MXX262152:MYD262152 NHT262152:NHZ262152 NRP262152:NRV262152 OBL262152:OBR262152 OLH262152:OLN262152 OVD262152:OVJ262152 PEZ262152:PFF262152 POV262152:PPB262152 PYR262152:PYX262152 QIN262152:QIT262152 QSJ262152:QSP262152 RCF262152:RCL262152 RMB262152:RMH262152 RVX262152:RWD262152 SFT262152:SFZ262152 SPP262152:SPV262152 SZL262152:SZR262152 TJH262152:TJN262152 TTD262152:TTJ262152 UCZ262152:UDF262152 UMV262152:UNB262152 UWR262152:UWX262152 VGN262152:VGT262152 VQJ262152:VQP262152 WAF262152:WAL262152 WKB262152:WKH262152 WTX262152:WUD262152 HL327688:HR327688 RH327688:RN327688 ABD327688:ABJ327688 AKZ327688:ALF327688 AUV327688:AVB327688 BER327688:BEX327688 BON327688:BOT327688 BYJ327688:BYP327688 CIF327688:CIL327688 CSB327688:CSH327688 DBX327688:DCD327688 DLT327688:DLZ327688 DVP327688:DVV327688 EFL327688:EFR327688 EPH327688:EPN327688 EZD327688:EZJ327688 FIZ327688:FJF327688 FSV327688:FTB327688 GCR327688:GCX327688 GMN327688:GMT327688 GWJ327688:GWP327688 HGF327688:HGL327688 HQB327688:HQH327688 HZX327688:IAD327688 IJT327688:IJZ327688 ITP327688:ITV327688 JDL327688:JDR327688 JNH327688:JNN327688 JXD327688:JXJ327688 KGZ327688:KHF327688 KQV327688:KRB327688 LAR327688:LAX327688 LKN327688:LKT327688 LUJ327688:LUP327688 MEF327688:MEL327688 MOB327688:MOH327688 MXX327688:MYD327688 NHT327688:NHZ327688 NRP327688:NRV327688 OBL327688:OBR327688 OLH327688:OLN327688 OVD327688:OVJ327688 PEZ327688:PFF327688 POV327688:PPB327688 PYR327688:PYX327688 QIN327688:QIT327688 QSJ327688:QSP327688 RCF327688:RCL327688 RMB327688:RMH327688 RVX327688:RWD327688 SFT327688:SFZ327688 SPP327688:SPV327688 SZL327688:SZR327688 TJH327688:TJN327688 TTD327688:TTJ327688 UCZ327688:UDF327688 UMV327688:UNB327688 UWR327688:UWX327688 VGN327688:VGT327688 VQJ327688:VQP327688 WAF327688:WAL327688 WKB327688:WKH327688 WTX327688:WUD327688 HL393224:HR393224 RH393224:RN393224 ABD393224:ABJ393224 AKZ393224:ALF393224 AUV393224:AVB393224 BER393224:BEX393224 BON393224:BOT393224 BYJ393224:BYP393224 CIF393224:CIL393224 CSB393224:CSH393224 DBX393224:DCD393224 DLT393224:DLZ393224 DVP393224:DVV393224 EFL393224:EFR393224 EPH393224:EPN393224 EZD393224:EZJ393224 FIZ393224:FJF393224 FSV393224:FTB393224 GCR393224:GCX393224 GMN393224:GMT393224 GWJ393224:GWP393224 HGF393224:HGL393224 HQB393224:HQH393224 HZX393224:IAD393224 IJT393224:IJZ393224 ITP393224:ITV393224 JDL393224:JDR393224 JNH393224:JNN393224 JXD393224:JXJ393224 KGZ393224:KHF393224 KQV393224:KRB393224 LAR393224:LAX393224 LKN393224:LKT393224 LUJ393224:LUP393224 MEF393224:MEL393224 MOB393224:MOH393224 MXX393224:MYD393224 NHT393224:NHZ393224 NRP393224:NRV393224 OBL393224:OBR393224 OLH393224:OLN393224 OVD393224:OVJ393224 PEZ393224:PFF393224 POV393224:PPB393224 PYR393224:PYX393224 QIN393224:QIT393224 QSJ393224:QSP393224 RCF393224:RCL393224 RMB393224:RMH393224 RVX393224:RWD393224 SFT393224:SFZ393224 SPP393224:SPV393224 SZL393224:SZR393224 TJH393224:TJN393224 TTD393224:TTJ393224 UCZ393224:UDF393224 UMV393224:UNB393224 UWR393224:UWX393224 VGN393224:VGT393224 VQJ393224:VQP393224 WAF393224:WAL393224 WKB393224:WKH393224 WTX393224:WUD393224 HL458760:HR458760 RH458760:RN458760 ABD458760:ABJ458760 AKZ458760:ALF458760 AUV458760:AVB458760 BER458760:BEX458760 BON458760:BOT458760 BYJ458760:BYP458760 CIF458760:CIL458760 CSB458760:CSH458760 DBX458760:DCD458760 DLT458760:DLZ458760 DVP458760:DVV458760 EFL458760:EFR458760 EPH458760:EPN458760 EZD458760:EZJ458760 FIZ458760:FJF458760 FSV458760:FTB458760 GCR458760:GCX458760 GMN458760:GMT458760 GWJ458760:GWP458760 HGF458760:HGL458760 HQB458760:HQH458760 HZX458760:IAD458760 IJT458760:IJZ458760 ITP458760:ITV458760 JDL458760:JDR458760 JNH458760:JNN458760 JXD458760:JXJ458760 KGZ458760:KHF458760 KQV458760:KRB458760 LAR458760:LAX458760 LKN458760:LKT458760 LUJ458760:LUP458760 MEF458760:MEL458760 MOB458760:MOH458760 MXX458760:MYD458760 NHT458760:NHZ458760 NRP458760:NRV458760 OBL458760:OBR458760 OLH458760:OLN458760 OVD458760:OVJ458760 PEZ458760:PFF458760 POV458760:PPB458760 PYR458760:PYX458760 QIN458760:QIT458760 QSJ458760:QSP458760 RCF458760:RCL458760 RMB458760:RMH458760 RVX458760:RWD458760 SFT458760:SFZ458760 SPP458760:SPV458760 SZL458760:SZR458760 TJH458760:TJN458760 TTD458760:TTJ458760 UCZ458760:UDF458760 UMV458760:UNB458760 UWR458760:UWX458760 VGN458760:VGT458760 VQJ458760:VQP458760 WAF458760:WAL458760 WKB458760:WKH458760 WTX458760:WUD458760 HL524296:HR524296 RH524296:RN524296 ABD524296:ABJ524296 AKZ524296:ALF524296 AUV524296:AVB524296 BER524296:BEX524296 BON524296:BOT524296 BYJ524296:BYP524296 CIF524296:CIL524296 CSB524296:CSH524296 DBX524296:DCD524296 DLT524296:DLZ524296 DVP524296:DVV524296 EFL524296:EFR524296 EPH524296:EPN524296 EZD524296:EZJ524296 FIZ524296:FJF524296 FSV524296:FTB524296 GCR524296:GCX524296 GMN524296:GMT524296 GWJ524296:GWP524296 HGF524296:HGL524296 HQB524296:HQH524296 HZX524296:IAD524296 IJT524296:IJZ524296 ITP524296:ITV524296 JDL524296:JDR524296 JNH524296:JNN524296 JXD524296:JXJ524296 KGZ524296:KHF524296 KQV524296:KRB524296 LAR524296:LAX524296 LKN524296:LKT524296 LUJ524296:LUP524296 MEF524296:MEL524296 MOB524296:MOH524296 MXX524296:MYD524296 NHT524296:NHZ524296 NRP524296:NRV524296 OBL524296:OBR524296 OLH524296:OLN524296 OVD524296:OVJ524296 PEZ524296:PFF524296 POV524296:PPB524296 PYR524296:PYX524296 QIN524296:QIT524296 QSJ524296:QSP524296 RCF524296:RCL524296 RMB524296:RMH524296 RVX524296:RWD524296 SFT524296:SFZ524296 SPP524296:SPV524296 SZL524296:SZR524296 TJH524296:TJN524296 TTD524296:TTJ524296 UCZ524296:UDF524296 UMV524296:UNB524296 UWR524296:UWX524296 VGN524296:VGT524296 VQJ524296:VQP524296 WAF524296:WAL524296 WKB524296:WKH524296 WTX524296:WUD524296 HL589832:HR589832 RH589832:RN589832 ABD589832:ABJ589832 AKZ589832:ALF589832 AUV589832:AVB589832 BER589832:BEX589832 BON589832:BOT589832 BYJ589832:BYP589832 CIF589832:CIL589832 CSB589832:CSH589832 DBX589832:DCD589832 DLT589832:DLZ589832 DVP589832:DVV589832 EFL589832:EFR589832 EPH589832:EPN589832 EZD589832:EZJ589832 FIZ589832:FJF589832 FSV589832:FTB589832 GCR589832:GCX589832 GMN589832:GMT589832 GWJ589832:GWP589832 HGF589832:HGL589832 HQB589832:HQH589832 HZX589832:IAD589832 IJT589832:IJZ589832 ITP589832:ITV589832 JDL589832:JDR589832 JNH589832:JNN589832 JXD589832:JXJ589832 KGZ589832:KHF589832 KQV589832:KRB589832 LAR589832:LAX589832 LKN589832:LKT589832 LUJ589832:LUP589832 MEF589832:MEL589832 MOB589832:MOH589832 MXX589832:MYD589832 NHT589832:NHZ589832 NRP589832:NRV589832 OBL589832:OBR589832 OLH589832:OLN589832 OVD589832:OVJ589832 PEZ589832:PFF589832 POV589832:PPB589832 PYR589832:PYX589832 QIN589832:QIT589832 QSJ589832:QSP589832 RCF589832:RCL589832 RMB589832:RMH589832 RVX589832:RWD589832 SFT589832:SFZ589832 SPP589832:SPV589832 SZL589832:SZR589832 TJH589832:TJN589832 TTD589832:TTJ589832 UCZ589832:UDF589832 UMV589832:UNB589832 UWR589832:UWX589832 VGN589832:VGT589832 VQJ589832:VQP589832 WAF589832:WAL589832 WKB589832:WKH589832 WTX589832:WUD589832 HL655368:HR655368 RH655368:RN655368 ABD655368:ABJ655368 AKZ655368:ALF655368 AUV655368:AVB655368 BER655368:BEX655368 BON655368:BOT655368 BYJ655368:BYP655368 CIF655368:CIL655368 CSB655368:CSH655368 DBX655368:DCD655368 DLT655368:DLZ655368 DVP655368:DVV655368 EFL655368:EFR655368 EPH655368:EPN655368 EZD655368:EZJ655368 FIZ655368:FJF655368 FSV655368:FTB655368 GCR655368:GCX655368 GMN655368:GMT655368 GWJ655368:GWP655368 HGF655368:HGL655368 HQB655368:HQH655368 HZX655368:IAD655368 IJT655368:IJZ655368 ITP655368:ITV655368 JDL655368:JDR655368 JNH655368:JNN655368 JXD655368:JXJ655368 KGZ655368:KHF655368 KQV655368:KRB655368 LAR655368:LAX655368 LKN655368:LKT655368 LUJ655368:LUP655368 MEF655368:MEL655368 MOB655368:MOH655368 MXX655368:MYD655368 NHT655368:NHZ655368 NRP655368:NRV655368 OBL655368:OBR655368 OLH655368:OLN655368 OVD655368:OVJ655368 PEZ655368:PFF655368 POV655368:PPB655368 PYR655368:PYX655368 QIN655368:QIT655368 QSJ655368:QSP655368 RCF655368:RCL655368 RMB655368:RMH655368 RVX655368:RWD655368 SFT655368:SFZ655368 SPP655368:SPV655368 SZL655368:SZR655368 TJH655368:TJN655368 TTD655368:TTJ655368 UCZ655368:UDF655368 UMV655368:UNB655368 UWR655368:UWX655368 VGN655368:VGT655368 VQJ655368:VQP655368 WAF655368:WAL655368 WKB655368:WKH655368 WTX655368:WUD655368 HL720904:HR720904 RH720904:RN720904 ABD720904:ABJ720904 AKZ720904:ALF720904 AUV720904:AVB720904 BER720904:BEX720904 BON720904:BOT720904 BYJ720904:BYP720904 CIF720904:CIL720904 CSB720904:CSH720904 DBX720904:DCD720904 DLT720904:DLZ720904 DVP720904:DVV720904 EFL720904:EFR720904 EPH720904:EPN720904 EZD720904:EZJ720904 FIZ720904:FJF720904 FSV720904:FTB720904 GCR720904:GCX720904 GMN720904:GMT720904 GWJ720904:GWP720904 HGF720904:HGL720904 HQB720904:HQH720904 HZX720904:IAD720904 IJT720904:IJZ720904 ITP720904:ITV720904 JDL720904:JDR720904 JNH720904:JNN720904 JXD720904:JXJ720904 KGZ720904:KHF720904 KQV720904:KRB720904 LAR720904:LAX720904 LKN720904:LKT720904 LUJ720904:LUP720904 MEF720904:MEL720904 MOB720904:MOH720904 MXX720904:MYD720904 NHT720904:NHZ720904 NRP720904:NRV720904 OBL720904:OBR720904 OLH720904:OLN720904 OVD720904:OVJ720904 PEZ720904:PFF720904 POV720904:PPB720904 PYR720904:PYX720904 QIN720904:QIT720904 QSJ720904:QSP720904 RCF720904:RCL720904 RMB720904:RMH720904 RVX720904:RWD720904 SFT720904:SFZ720904 SPP720904:SPV720904 SZL720904:SZR720904 TJH720904:TJN720904 TTD720904:TTJ720904 UCZ720904:UDF720904 UMV720904:UNB720904 UWR720904:UWX720904 VGN720904:VGT720904 VQJ720904:VQP720904 WAF720904:WAL720904 WKB720904:WKH720904 WTX720904:WUD720904 HL786440:HR786440 RH786440:RN786440 ABD786440:ABJ786440 AKZ786440:ALF786440 AUV786440:AVB786440 BER786440:BEX786440 BON786440:BOT786440 BYJ786440:BYP786440 CIF786440:CIL786440 CSB786440:CSH786440 DBX786440:DCD786440 DLT786440:DLZ786440 DVP786440:DVV786440 EFL786440:EFR786440 EPH786440:EPN786440 EZD786440:EZJ786440 FIZ786440:FJF786440 FSV786440:FTB786440 GCR786440:GCX786440 GMN786440:GMT786440 GWJ786440:GWP786440 HGF786440:HGL786440 HQB786440:HQH786440 HZX786440:IAD786440 IJT786440:IJZ786440 ITP786440:ITV786440 JDL786440:JDR786440 JNH786440:JNN786440 JXD786440:JXJ786440 KGZ786440:KHF786440 KQV786440:KRB786440 LAR786440:LAX786440 LKN786440:LKT786440 LUJ786440:LUP786440 MEF786440:MEL786440 MOB786440:MOH786440 MXX786440:MYD786440 NHT786440:NHZ786440 NRP786440:NRV786440 OBL786440:OBR786440 OLH786440:OLN786440 OVD786440:OVJ786440 PEZ786440:PFF786440 POV786440:PPB786440 PYR786440:PYX786440 QIN786440:QIT786440 QSJ786440:QSP786440 RCF786440:RCL786440 RMB786440:RMH786440 RVX786440:RWD786440 SFT786440:SFZ786440 SPP786440:SPV786440 SZL786440:SZR786440 TJH786440:TJN786440 TTD786440:TTJ786440 UCZ786440:UDF786440 UMV786440:UNB786440 UWR786440:UWX786440 VGN786440:VGT786440 VQJ786440:VQP786440 WAF786440:WAL786440 WKB786440:WKH786440 WTX786440:WUD786440 HL851976:HR851976 RH851976:RN851976 ABD851976:ABJ851976 AKZ851976:ALF851976 AUV851976:AVB851976 BER851976:BEX851976 BON851976:BOT851976 BYJ851976:BYP851976 CIF851976:CIL851976 CSB851976:CSH851976 DBX851976:DCD851976 DLT851976:DLZ851976 DVP851976:DVV851976 EFL851976:EFR851976 EPH851976:EPN851976 EZD851976:EZJ851976 FIZ851976:FJF851976 FSV851976:FTB851976 GCR851976:GCX851976 GMN851976:GMT851976 GWJ851976:GWP851976 HGF851976:HGL851976 HQB851976:HQH851976 HZX851976:IAD851976 IJT851976:IJZ851976 ITP851976:ITV851976 JDL851976:JDR851976 JNH851976:JNN851976 JXD851976:JXJ851976 KGZ851976:KHF851976 KQV851976:KRB851976 LAR851976:LAX851976 LKN851976:LKT851976 LUJ851976:LUP851976 MEF851976:MEL851976 MOB851976:MOH851976 MXX851976:MYD851976 NHT851976:NHZ851976 NRP851976:NRV851976 OBL851976:OBR851976 OLH851976:OLN851976 OVD851976:OVJ851976 PEZ851976:PFF851976 POV851976:PPB851976 PYR851976:PYX851976 QIN851976:QIT851976 QSJ851976:QSP851976 RCF851976:RCL851976 RMB851976:RMH851976 RVX851976:RWD851976 SFT851976:SFZ851976 SPP851976:SPV851976 SZL851976:SZR851976 TJH851976:TJN851976 TTD851976:TTJ851976 UCZ851976:UDF851976 UMV851976:UNB851976 UWR851976:UWX851976 VGN851976:VGT851976 VQJ851976:VQP851976 WAF851976:WAL851976 WKB851976:WKH851976 WTX851976:WUD851976 HL917512:HR917512 RH917512:RN917512 ABD917512:ABJ917512 AKZ917512:ALF917512 AUV917512:AVB917512 BER917512:BEX917512 BON917512:BOT917512 BYJ917512:BYP917512 CIF917512:CIL917512 CSB917512:CSH917512 DBX917512:DCD917512 DLT917512:DLZ917512 DVP917512:DVV917512 EFL917512:EFR917512 EPH917512:EPN917512 EZD917512:EZJ917512 FIZ917512:FJF917512 FSV917512:FTB917512 GCR917512:GCX917512 GMN917512:GMT917512 GWJ917512:GWP917512 HGF917512:HGL917512 HQB917512:HQH917512 HZX917512:IAD917512 IJT917512:IJZ917512 ITP917512:ITV917512 JDL917512:JDR917512 JNH917512:JNN917512 JXD917512:JXJ917512 KGZ917512:KHF917512 KQV917512:KRB917512 LAR917512:LAX917512 LKN917512:LKT917512 LUJ917512:LUP917512 MEF917512:MEL917512 MOB917512:MOH917512 MXX917512:MYD917512 NHT917512:NHZ917512 NRP917512:NRV917512 OBL917512:OBR917512 OLH917512:OLN917512 OVD917512:OVJ917512 PEZ917512:PFF917512 POV917512:PPB917512 PYR917512:PYX917512 QIN917512:QIT917512 QSJ917512:QSP917512 RCF917512:RCL917512 RMB917512:RMH917512 RVX917512:RWD917512 SFT917512:SFZ917512 SPP917512:SPV917512 SZL917512:SZR917512 TJH917512:TJN917512 TTD917512:TTJ917512 UCZ917512:UDF917512 UMV917512:UNB917512 UWR917512:UWX917512 VGN917512:VGT917512 VQJ917512:VQP917512 WAF917512:WAL917512 WKB917512:WKH917512 WTX917512:WUD917512 HL983048:HR983048 RH983048:RN983048 ABD983048:ABJ983048 AKZ983048:ALF983048 AUV983048:AVB983048 BER983048:BEX983048 BON983048:BOT983048 BYJ983048:BYP983048 CIF983048:CIL983048 CSB983048:CSH983048 DBX983048:DCD983048 DLT983048:DLZ983048 DVP983048:DVV983048 EFL983048:EFR983048 EPH983048:EPN983048 EZD983048:EZJ983048 FIZ983048:FJF983048 FSV983048:FTB983048 GCR983048:GCX983048 GMN983048:GMT983048 GWJ983048:GWP983048 HGF983048:HGL983048 HQB983048:HQH983048 HZX983048:IAD983048 IJT983048:IJZ983048 ITP983048:ITV983048 JDL983048:JDR983048 JNH983048:JNN983048 JXD983048:JXJ983048 KGZ983048:KHF983048 KQV983048:KRB983048 LAR983048:LAX983048 LKN983048:LKT983048 LUJ983048:LUP983048 MEF983048:MEL983048 MOB983048:MOH983048 MXX983048:MYD983048 NHT983048:NHZ983048 NRP983048:NRV983048 OBL983048:OBR983048 OLH983048:OLN983048 OVD983048:OVJ983048 PEZ983048:PFF983048 POV983048:PPB983048 PYR983048:PYX983048 QIN983048:QIT983048 QSJ983048:QSP983048 RCF983048:RCL983048 RMB983048:RMH983048 RVX983048:RWD983048 SFT983048:SFZ983048 SPP983048:SPV983048 SZL983048:SZR983048 TJH983048:TJN983048 TTD983048:TTJ983048 UCZ983048:UDF983048 UMV983048:UNB983048 UWR983048:UWX983048 VGN983048:VGT983048 VQJ983048:VQP983048 WAF983048:WAL983048 WKB983048:WKH983048 WTX983048:WUD983048 B983048 B917512 B851976 B786440 B720904 B655368 B589832 B524296 B458760 B393224 B327688 B262152 B196616 B131080 B65544 B8">
      <formula1>Frequency</formula1>
    </dataValidation>
  </dataValidations>
  <hyperlinks>
    <hyperlink ref="B19" r:id="rId1" location="CA!A1" display="Partially - refer also to Other information section below"/>
    <hyperlink ref="B2" r:id="rId2"/>
  </hyperlinks>
  <printOptions horizontalCentered="1" verticalCentered="1"/>
  <pageMargins left="0" right="0" top="0" bottom="0" header="0" footer="0"/>
  <pageSetup paperSize="9" scale="59" orientation="portrait"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BQ40"/>
  <sheetViews>
    <sheetView showGridLines="0" zoomScale="75" zoomScaleNormal="25" zoomScaleSheetLayoutView="50" workbookViewId="0">
      <selection activeCell="E20" activeCellId="1" sqref="C154 E20"/>
    </sheetView>
  </sheetViews>
  <sheetFormatPr defaultColWidth="11.42578125" defaultRowHeight="27.75" x14ac:dyDescent="0.4"/>
  <cols>
    <col min="1" max="1" width="11.42578125" style="24" customWidth="1"/>
    <col min="2" max="2" width="63.140625" style="25" customWidth="1"/>
    <col min="3" max="8" width="19.85546875" style="26" customWidth="1"/>
    <col min="9" max="24" width="19.85546875" style="27" customWidth="1"/>
    <col min="25" max="69" width="11.42578125" style="28" customWidth="1"/>
    <col min="70" max="256" width="11.42578125" style="27"/>
    <col min="257" max="257" width="11.42578125" style="27" customWidth="1"/>
    <col min="258" max="258" width="63.140625" style="27" customWidth="1"/>
    <col min="259" max="280" width="19.85546875" style="27" customWidth="1"/>
    <col min="281" max="325" width="11.42578125" style="27" customWidth="1"/>
    <col min="326" max="512" width="11.42578125" style="27"/>
    <col min="513" max="513" width="11.42578125" style="27" customWidth="1"/>
    <col min="514" max="514" width="63.140625" style="27" customWidth="1"/>
    <col min="515" max="536" width="19.85546875" style="27" customWidth="1"/>
    <col min="537" max="581" width="11.42578125" style="27" customWidth="1"/>
    <col min="582" max="768" width="11.42578125" style="27"/>
    <col min="769" max="769" width="11.42578125" style="27" customWidth="1"/>
    <col min="770" max="770" width="63.140625" style="27" customWidth="1"/>
    <col min="771" max="792" width="19.85546875" style="27" customWidth="1"/>
    <col min="793" max="837" width="11.42578125" style="27" customWidth="1"/>
    <col min="838" max="1024" width="11.42578125" style="27"/>
    <col min="1025" max="1025" width="11.42578125" style="27" customWidth="1"/>
    <col min="1026" max="1026" width="63.140625" style="27" customWidth="1"/>
    <col min="1027" max="1048" width="19.85546875" style="27" customWidth="1"/>
    <col min="1049" max="1093" width="11.42578125" style="27" customWidth="1"/>
    <col min="1094" max="1280" width="11.42578125" style="27"/>
    <col min="1281" max="1281" width="11.42578125" style="27" customWidth="1"/>
    <col min="1282" max="1282" width="63.140625" style="27" customWidth="1"/>
    <col min="1283" max="1304" width="19.85546875" style="27" customWidth="1"/>
    <col min="1305" max="1349" width="11.42578125" style="27" customWidth="1"/>
    <col min="1350" max="1536" width="11.42578125" style="27"/>
    <col min="1537" max="1537" width="11.42578125" style="27" customWidth="1"/>
    <col min="1538" max="1538" width="63.140625" style="27" customWidth="1"/>
    <col min="1539" max="1560" width="19.85546875" style="27" customWidth="1"/>
    <col min="1561" max="1605" width="11.42578125" style="27" customWidth="1"/>
    <col min="1606" max="1792" width="11.42578125" style="27"/>
    <col min="1793" max="1793" width="11.42578125" style="27" customWidth="1"/>
    <col min="1794" max="1794" width="63.140625" style="27" customWidth="1"/>
    <col min="1795" max="1816" width="19.85546875" style="27" customWidth="1"/>
    <col min="1817" max="1861" width="11.42578125" style="27" customWidth="1"/>
    <col min="1862" max="2048" width="11.42578125" style="27"/>
    <col min="2049" max="2049" width="11.42578125" style="27" customWidth="1"/>
    <col min="2050" max="2050" width="63.140625" style="27" customWidth="1"/>
    <col min="2051" max="2072" width="19.85546875" style="27" customWidth="1"/>
    <col min="2073" max="2117" width="11.42578125" style="27" customWidth="1"/>
    <col min="2118" max="2304" width="11.42578125" style="27"/>
    <col min="2305" max="2305" width="11.42578125" style="27" customWidth="1"/>
    <col min="2306" max="2306" width="63.140625" style="27" customWidth="1"/>
    <col min="2307" max="2328" width="19.85546875" style="27" customWidth="1"/>
    <col min="2329" max="2373" width="11.42578125" style="27" customWidth="1"/>
    <col min="2374" max="2560" width="11.42578125" style="27"/>
    <col min="2561" max="2561" width="11.42578125" style="27" customWidth="1"/>
    <col min="2562" max="2562" width="63.140625" style="27" customWidth="1"/>
    <col min="2563" max="2584" width="19.85546875" style="27" customWidth="1"/>
    <col min="2585" max="2629" width="11.42578125" style="27" customWidth="1"/>
    <col min="2630" max="2816" width="11.42578125" style="27"/>
    <col min="2817" max="2817" width="11.42578125" style="27" customWidth="1"/>
    <col min="2818" max="2818" width="63.140625" style="27" customWidth="1"/>
    <col min="2819" max="2840" width="19.85546875" style="27" customWidth="1"/>
    <col min="2841" max="2885" width="11.42578125" style="27" customWidth="1"/>
    <col min="2886" max="3072" width="11.42578125" style="27"/>
    <col min="3073" max="3073" width="11.42578125" style="27" customWidth="1"/>
    <col min="3074" max="3074" width="63.140625" style="27" customWidth="1"/>
    <col min="3075" max="3096" width="19.85546875" style="27" customWidth="1"/>
    <col min="3097" max="3141" width="11.42578125" style="27" customWidth="1"/>
    <col min="3142" max="3328" width="11.42578125" style="27"/>
    <col min="3329" max="3329" width="11.42578125" style="27" customWidth="1"/>
    <col min="3330" max="3330" width="63.140625" style="27" customWidth="1"/>
    <col min="3331" max="3352" width="19.85546875" style="27" customWidth="1"/>
    <col min="3353" max="3397" width="11.42578125" style="27" customWidth="1"/>
    <col min="3398" max="3584" width="11.42578125" style="27"/>
    <col min="3585" max="3585" width="11.42578125" style="27" customWidth="1"/>
    <col min="3586" max="3586" width="63.140625" style="27" customWidth="1"/>
    <col min="3587" max="3608" width="19.85546875" style="27" customWidth="1"/>
    <col min="3609" max="3653" width="11.42578125" style="27" customWidth="1"/>
    <col min="3654" max="3840" width="11.42578125" style="27"/>
    <col min="3841" max="3841" width="11.42578125" style="27" customWidth="1"/>
    <col min="3842" max="3842" width="63.140625" style="27" customWidth="1"/>
    <col min="3843" max="3864" width="19.85546875" style="27" customWidth="1"/>
    <col min="3865" max="3909" width="11.42578125" style="27" customWidth="1"/>
    <col min="3910" max="4096" width="11.42578125" style="27"/>
    <col min="4097" max="4097" width="11.42578125" style="27" customWidth="1"/>
    <col min="4098" max="4098" width="63.140625" style="27" customWidth="1"/>
    <col min="4099" max="4120" width="19.85546875" style="27" customWidth="1"/>
    <col min="4121" max="4165" width="11.42578125" style="27" customWidth="1"/>
    <col min="4166" max="4352" width="11.42578125" style="27"/>
    <col min="4353" max="4353" width="11.42578125" style="27" customWidth="1"/>
    <col min="4354" max="4354" width="63.140625" style="27" customWidth="1"/>
    <col min="4355" max="4376" width="19.85546875" style="27" customWidth="1"/>
    <col min="4377" max="4421" width="11.42578125" style="27" customWidth="1"/>
    <col min="4422" max="4608" width="11.42578125" style="27"/>
    <col min="4609" max="4609" width="11.42578125" style="27" customWidth="1"/>
    <col min="4610" max="4610" width="63.140625" style="27" customWidth="1"/>
    <col min="4611" max="4632" width="19.85546875" style="27" customWidth="1"/>
    <col min="4633" max="4677" width="11.42578125" style="27" customWidth="1"/>
    <col min="4678" max="4864" width="11.42578125" style="27"/>
    <col min="4865" max="4865" width="11.42578125" style="27" customWidth="1"/>
    <col min="4866" max="4866" width="63.140625" style="27" customWidth="1"/>
    <col min="4867" max="4888" width="19.85546875" style="27" customWidth="1"/>
    <col min="4889" max="4933" width="11.42578125" style="27" customWidth="1"/>
    <col min="4934" max="5120" width="11.42578125" style="27"/>
    <col min="5121" max="5121" width="11.42578125" style="27" customWidth="1"/>
    <col min="5122" max="5122" width="63.140625" style="27" customWidth="1"/>
    <col min="5123" max="5144" width="19.85546875" style="27" customWidth="1"/>
    <col min="5145" max="5189" width="11.42578125" style="27" customWidth="1"/>
    <col min="5190" max="5376" width="11.42578125" style="27"/>
    <col min="5377" max="5377" width="11.42578125" style="27" customWidth="1"/>
    <col min="5378" max="5378" width="63.140625" style="27" customWidth="1"/>
    <col min="5379" max="5400" width="19.85546875" style="27" customWidth="1"/>
    <col min="5401" max="5445" width="11.42578125" style="27" customWidth="1"/>
    <col min="5446" max="5632" width="11.42578125" style="27"/>
    <col min="5633" max="5633" width="11.42578125" style="27" customWidth="1"/>
    <col min="5634" max="5634" width="63.140625" style="27" customWidth="1"/>
    <col min="5635" max="5656" width="19.85546875" style="27" customWidth="1"/>
    <col min="5657" max="5701" width="11.42578125" style="27" customWidth="1"/>
    <col min="5702" max="5888" width="11.42578125" style="27"/>
    <col min="5889" max="5889" width="11.42578125" style="27" customWidth="1"/>
    <col min="5890" max="5890" width="63.140625" style="27" customWidth="1"/>
    <col min="5891" max="5912" width="19.85546875" style="27" customWidth="1"/>
    <col min="5913" max="5957" width="11.42578125" style="27" customWidth="1"/>
    <col min="5958" max="6144" width="11.42578125" style="27"/>
    <col min="6145" max="6145" width="11.42578125" style="27" customWidth="1"/>
    <col min="6146" max="6146" width="63.140625" style="27" customWidth="1"/>
    <col min="6147" max="6168" width="19.85546875" style="27" customWidth="1"/>
    <col min="6169" max="6213" width="11.42578125" style="27" customWidth="1"/>
    <col min="6214" max="6400" width="11.42578125" style="27"/>
    <col min="6401" max="6401" width="11.42578125" style="27" customWidth="1"/>
    <col min="6402" max="6402" width="63.140625" style="27" customWidth="1"/>
    <col min="6403" max="6424" width="19.85546875" style="27" customWidth="1"/>
    <col min="6425" max="6469" width="11.42578125" style="27" customWidth="1"/>
    <col min="6470" max="6656" width="11.42578125" style="27"/>
    <col min="6657" max="6657" width="11.42578125" style="27" customWidth="1"/>
    <col min="6658" max="6658" width="63.140625" style="27" customWidth="1"/>
    <col min="6659" max="6680" width="19.85546875" style="27" customWidth="1"/>
    <col min="6681" max="6725" width="11.42578125" style="27" customWidth="1"/>
    <col min="6726" max="6912" width="11.42578125" style="27"/>
    <col min="6913" max="6913" width="11.42578125" style="27" customWidth="1"/>
    <col min="6914" max="6914" width="63.140625" style="27" customWidth="1"/>
    <col min="6915" max="6936" width="19.85546875" style="27" customWidth="1"/>
    <col min="6937" max="6981" width="11.42578125" style="27" customWidth="1"/>
    <col min="6982" max="7168" width="11.42578125" style="27"/>
    <col min="7169" max="7169" width="11.42578125" style="27" customWidth="1"/>
    <col min="7170" max="7170" width="63.140625" style="27" customWidth="1"/>
    <col min="7171" max="7192" width="19.85546875" style="27" customWidth="1"/>
    <col min="7193" max="7237" width="11.42578125" style="27" customWidth="1"/>
    <col min="7238" max="7424" width="11.42578125" style="27"/>
    <col min="7425" max="7425" width="11.42578125" style="27" customWidth="1"/>
    <col min="7426" max="7426" width="63.140625" style="27" customWidth="1"/>
    <col min="7427" max="7448" width="19.85546875" style="27" customWidth="1"/>
    <col min="7449" max="7493" width="11.42578125" style="27" customWidth="1"/>
    <col min="7494" max="7680" width="11.42578125" style="27"/>
    <col min="7681" max="7681" width="11.42578125" style="27" customWidth="1"/>
    <col min="7682" max="7682" width="63.140625" style="27" customWidth="1"/>
    <col min="7683" max="7704" width="19.85546875" style="27" customWidth="1"/>
    <col min="7705" max="7749" width="11.42578125" style="27" customWidth="1"/>
    <col min="7750" max="7936" width="11.42578125" style="27"/>
    <col min="7937" max="7937" width="11.42578125" style="27" customWidth="1"/>
    <col min="7938" max="7938" width="63.140625" style="27" customWidth="1"/>
    <col min="7939" max="7960" width="19.85546875" style="27" customWidth="1"/>
    <col min="7961" max="8005" width="11.42578125" style="27" customWidth="1"/>
    <col min="8006" max="8192" width="11.42578125" style="27"/>
    <col min="8193" max="8193" width="11.42578125" style="27" customWidth="1"/>
    <col min="8194" max="8194" width="63.140625" style="27" customWidth="1"/>
    <col min="8195" max="8216" width="19.85546875" style="27" customWidth="1"/>
    <col min="8217" max="8261" width="11.42578125" style="27" customWidth="1"/>
    <col min="8262" max="8448" width="11.42578125" style="27"/>
    <col min="8449" max="8449" width="11.42578125" style="27" customWidth="1"/>
    <col min="8450" max="8450" width="63.140625" style="27" customWidth="1"/>
    <col min="8451" max="8472" width="19.85546875" style="27" customWidth="1"/>
    <col min="8473" max="8517" width="11.42578125" style="27" customWidth="1"/>
    <col min="8518" max="8704" width="11.42578125" style="27"/>
    <col min="8705" max="8705" width="11.42578125" style="27" customWidth="1"/>
    <col min="8706" max="8706" width="63.140625" style="27" customWidth="1"/>
    <col min="8707" max="8728" width="19.85546875" style="27" customWidth="1"/>
    <col min="8729" max="8773" width="11.42578125" style="27" customWidth="1"/>
    <col min="8774" max="8960" width="11.42578125" style="27"/>
    <col min="8961" max="8961" width="11.42578125" style="27" customWidth="1"/>
    <col min="8962" max="8962" width="63.140625" style="27" customWidth="1"/>
    <col min="8963" max="8984" width="19.85546875" style="27" customWidth="1"/>
    <col min="8985" max="9029" width="11.42578125" style="27" customWidth="1"/>
    <col min="9030" max="9216" width="11.42578125" style="27"/>
    <col min="9217" max="9217" width="11.42578125" style="27" customWidth="1"/>
    <col min="9218" max="9218" width="63.140625" style="27" customWidth="1"/>
    <col min="9219" max="9240" width="19.85546875" style="27" customWidth="1"/>
    <col min="9241" max="9285" width="11.42578125" style="27" customWidth="1"/>
    <col min="9286" max="9472" width="11.42578125" style="27"/>
    <col min="9473" max="9473" width="11.42578125" style="27" customWidth="1"/>
    <col min="9474" max="9474" width="63.140625" style="27" customWidth="1"/>
    <col min="9475" max="9496" width="19.85546875" style="27" customWidth="1"/>
    <col min="9497" max="9541" width="11.42578125" style="27" customWidth="1"/>
    <col min="9542" max="9728" width="11.42578125" style="27"/>
    <col min="9729" max="9729" width="11.42578125" style="27" customWidth="1"/>
    <col min="9730" max="9730" width="63.140625" style="27" customWidth="1"/>
    <col min="9731" max="9752" width="19.85546875" style="27" customWidth="1"/>
    <col min="9753" max="9797" width="11.42578125" style="27" customWidth="1"/>
    <col min="9798" max="9984" width="11.42578125" style="27"/>
    <col min="9985" max="9985" width="11.42578125" style="27" customWidth="1"/>
    <col min="9986" max="9986" width="63.140625" style="27" customWidth="1"/>
    <col min="9987" max="10008" width="19.85546875" style="27" customWidth="1"/>
    <col min="10009" max="10053" width="11.42578125" style="27" customWidth="1"/>
    <col min="10054" max="10240" width="11.42578125" style="27"/>
    <col min="10241" max="10241" width="11.42578125" style="27" customWidth="1"/>
    <col min="10242" max="10242" width="63.140625" style="27" customWidth="1"/>
    <col min="10243" max="10264" width="19.85546875" style="27" customWidth="1"/>
    <col min="10265" max="10309" width="11.42578125" style="27" customWidth="1"/>
    <col min="10310" max="10496" width="11.42578125" style="27"/>
    <col min="10497" max="10497" width="11.42578125" style="27" customWidth="1"/>
    <col min="10498" max="10498" width="63.140625" style="27" customWidth="1"/>
    <col min="10499" max="10520" width="19.85546875" style="27" customWidth="1"/>
    <col min="10521" max="10565" width="11.42578125" style="27" customWidth="1"/>
    <col min="10566" max="10752" width="11.42578125" style="27"/>
    <col min="10753" max="10753" width="11.42578125" style="27" customWidth="1"/>
    <col min="10754" max="10754" width="63.140625" style="27" customWidth="1"/>
    <col min="10755" max="10776" width="19.85546875" style="27" customWidth="1"/>
    <col min="10777" max="10821" width="11.42578125" style="27" customWidth="1"/>
    <col min="10822" max="11008" width="11.42578125" style="27"/>
    <col min="11009" max="11009" width="11.42578125" style="27" customWidth="1"/>
    <col min="11010" max="11010" width="63.140625" style="27" customWidth="1"/>
    <col min="11011" max="11032" width="19.85546875" style="27" customWidth="1"/>
    <col min="11033" max="11077" width="11.42578125" style="27" customWidth="1"/>
    <col min="11078" max="11264" width="11.42578125" style="27"/>
    <col min="11265" max="11265" width="11.42578125" style="27" customWidth="1"/>
    <col min="11266" max="11266" width="63.140625" style="27" customWidth="1"/>
    <col min="11267" max="11288" width="19.85546875" style="27" customWidth="1"/>
    <col min="11289" max="11333" width="11.42578125" style="27" customWidth="1"/>
    <col min="11334" max="11520" width="11.42578125" style="27"/>
    <col min="11521" max="11521" width="11.42578125" style="27" customWidth="1"/>
    <col min="11522" max="11522" width="63.140625" style="27" customWidth="1"/>
    <col min="11523" max="11544" width="19.85546875" style="27" customWidth="1"/>
    <col min="11545" max="11589" width="11.42578125" style="27" customWidth="1"/>
    <col min="11590" max="11776" width="11.42578125" style="27"/>
    <col min="11777" max="11777" width="11.42578125" style="27" customWidth="1"/>
    <col min="11778" max="11778" width="63.140625" style="27" customWidth="1"/>
    <col min="11779" max="11800" width="19.85546875" style="27" customWidth="1"/>
    <col min="11801" max="11845" width="11.42578125" style="27" customWidth="1"/>
    <col min="11846" max="12032" width="11.42578125" style="27"/>
    <col min="12033" max="12033" width="11.42578125" style="27" customWidth="1"/>
    <col min="12034" max="12034" width="63.140625" style="27" customWidth="1"/>
    <col min="12035" max="12056" width="19.85546875" style="27" customWidth="1"/>
    <col min="12057" max="12101" width="11.42578125" style="27" customWidth="1"/>
    <col min="12102" max="12288" width="11.42578125" style="27"/>
    <col min="12289" max="12289" width="11.42578125" style="27" customWidth="1"/>
    <col min="12290" max="12290" width="63.140625" style="27" customWidth="1"/>
    <col min="12291" max="12312" width="19.85546875" style="27" customWidth="1"/>
    <col min="12313" max="12357" width="11.42578125" style="27" customWidth="1"/>
    <col min="12358" max="12544" width="11.42578125" style="27"/>
    <col min="12545" max="12545" width="11.42578125" style="27" customWidth="1"/>
    <col min="12546" max="12546" width="63.140625" style="27" customWidth="1"/>
    <col min="12547" max="12568" width="19.85546875" style="27" customWidth="1"/>
    <col min="12569" max="12613" width="11.42578125" style="27" customWidth="1"/>
    <col min="12614" max="12800" width="11.42578125" style="27"/>
    <col min="12801" max="12801" width="11.42578125" style="27" customWidth="1"/>
    <col min="12802" max="12802" width="63.140625" style="27" customWidth="1"/>
    <col min="12803" max="12824" width="19.85546875" style="27" customWidth="1"/>
    <col min="12825" max="12869" width="11.42578125" style="27" customWidth="1"/>
    <col min="12870" max="13056" width="11.42578125" style="27"/>
    <col min="13057" max="13057" width="11.42578125" style="27" customWidth="1"/>
    <col min="13058" max="13058" width="63.140625" style="27" customWidth="1"/>
    <col min="13059" max="13080" width="19.85546875" style="27" customWidth="1"/>
    <col min="13081" max="13125" width="11.42578125" style="27" customWidth="1"/>
    <col min="13126" max="13312" width="11.42578125" style="27"/>
    <col min="13313" max="13313" width="11.42578125" style="27" customWidth="1"/>
    <col min="13314" max="13314" width="63.140625" style="27" customWidth="1"/>
    <col min="13315" max="13336" width="19.85546875" style="27" customWidth="1"/>
    <col min="13337" max="13381" width="11.42578125" style="27" customWidth="1"/>
    <col min="13382" max="13568" width="11.42578125" style="27"/>
    <col min="13569" max="13569" width="11.42578125" style="27" customWidth="1"/>
    <col min="13570" max="13570" width="63.140625" style="27" customWidth="1"/>
    <col min="13571" max="13592" width="19.85546875" style="27" customWidth="1"/>
    <col min="13593" max="13637" width="11.42578125" style="27" customWidth="1"/>
    <col min="13638" max="13824" width="11.42578125" style="27"/>
    <col min="13825" max="13825" width="11.42578125" style="27" customWidth="1"/>
    <col min="13826" max="13826" width="63.140625" style="27" customWidth="1"/>
    <col min="13827" max="13848" width="19.85546875" style="27" customWidth="1"/>
    <col min="13849" max="13893" width="11.42578125" style="27" customWidth="1"/>
    <col min="13894" max="14080" width="11.42578125" style="27"/>
    <col min="14081" max="14081" width="11.42578125" style="27" customWidth="1"/>
    <col min="14082" max="14082" width="63.140625" style="27" customWidth="1"/>
    <col min="14083" max="14104" width="19.85546875" style="27" customWidth="1"/>
    <col min="14105" max="14149" width="11.42578125" style="27" customWidth="1"/>
    <col min="14150" max="14336" width="11.42578125" style="27"/>
    <col min="14337" max="14337" width="11.42578125" style="27" customWidth="1"/>
    <col min="14338" max="14338" width="63.140625" style="27" customWidth="1"/>
    <col min="14339" max="14360" width="19.85546875" style="27" customWidth="1"/>
    <col min="14361" max="14405" width="11.42578125" style="27" customWidth="1"/>
    <col min="14406" max="14592" width="11.42578125" style="27"/>
    <col min="14593" max="14593" width="11.42578125" style="27" customWidth="1"/>
    <col min="14594" max="14594" width="63.140625" style="27" customWidth="1"/>
    <col min="14595" max="14616" width="19.85546875" style="27" customWidth="1"/>
    <col min="14617" max="14661" width="11.42578125" style="27" customWidth="1"/>
    <col min="14662" max="14848" width="11.42578125" style="27"/>
    <col min="14849" max="14849" width="11.42578125" style="27" customWidth="1"/>
    <col min="14850" max="14850" width="63.140625" style="27" customWidth="1"/>
    <col min="14851" max="14872" width="19.85546875" style="27" customWidth="1"/>
    <col min="14873" max="14917" width="11.42578125" style="27" customWidth="1"/>
    <col min="14918" max="15104" width="11.42578125" style="27"/>
    <col min="15105" max="15105" width="11.42578125" style="27" customWidth="1"/>
    <col min="15106" max="15106" width="63.140625" style="27" customWidth="1"/>
    <col min="15107" max="15128" width="19.85546875" style="27" customWidth="1"/>
    <col min="15129" max="15173" width="11.42578125" style="27" customWidth="1"/>
    <col min="15174" max="15360" width="11.42578125" style="27"/>
    <col min="15361" max="15361" width="11.42578125" style="27" customWidth="1"/>
    <col min="15362" max="15362" width="63.140625" style="27" customWidth="1"/>
    <col min="15363" max="15384" width="19.85546875" style="27" customWidth="1"/>
    <col min="15385" max="15429" width="11.42578125" style="27" customWidth="1"/>
    <col min="15430" max="15616" width="11.42578125" style="27"/>
    <col min="15617" max="15617" width="11.42578125" style="27" customWidth="1"/>
    <col min="15618" max="15618" width="63.140625" style="27" customWidth="1"/>
    <col min="15619" max="15640" width="19.85546875" style="27" customWidth="1"/>
    <col min="15641" max="15685" width="11.42578125" style="27" customWidth="1"/>
    <col min="15686" max="15872" width="11.42578125" style="27"/>
    <col min="15873" max="15873" width="11.42578125" style="27" customWidth="1"/>
    <col min="15874" max="15874" width="63.140625" style="27" customWidth="1"/>
    <col min="15875" max="15896" width="19.85546875" style="27" customWidth="1"/>
    <col min="15897" max="15941" width="11.42578125" style="27" customWidth="1"/>
    <col min="15942" max="16128" width="11.42578125" style="27"/>
    <col min="16129" max="16129" width="11.42578125" style="27" customWidth="1"/>
    <col min="16130" max="16130" width="63.140625" style="27" customWidth="1"/>
    <col min="16131" max="16152" width="19.85546875" style="27" customWidth="1"/>
    <col min="16153" max="16197" width="11.42578125" style="27" customWidth="1"/>
    <col min="16198" max="16384" width="11.42578125" style="27"/>
  </cols>
  <sheetData>
    <row r="1" spans="1:69" ht="28.5" thickBot="1" x14ac:dyDescent="0.45"/>
    <row r="2" spans="1:69" s="38" customFormat="1" ht="30.75" x14ac:dyDescent="0.45">
      <c r="A2" s="29"/>
      <c r="B2" s="30" t="s">
        <v>56</v>
      </c>
      <c r="C2" s="31" t="s">
        <v>57</v>
      </c>
      <c r="D2" s="31"/>
      <c r="E2" s="31"/>
      <c r="F2" s="31"/>
      <c r="G2" s="31"/>
      <c r="H2" s="31"/>
      <c r="I2" s="31"/>
      <c r="J2" s="32"/>
      <c r="K2" s="32"/>
      <c r="L2" s="32"/>
      <c r="M2" s="32"/>
      <c r="N2" s="32"/>
      <c r="O2" s="32"/>
      <c r="P2" s="32"/>
      <c r="Q2" s="32"/>
      <c r="R2" s="32"/>
      <c r="S2" s="33"/>
      <c r="T2" s="33"/>
      <c r="U2" s="34"/>
      <c r="V2" s="35"/>
      <c r="W2" s="33"/>
      <c r="X2" s="36"/>
      <c r="Y2" s="37"/>
      <c r="Z2" s="37"/>
      <c r="AA2" s="37"/>
      <c r="AB2" s="37"/>
      <c r="AC2" s="37"/>
      <c r="AD2" s="37"/>
      <c r="AE2" s="37"/>
      <c r="AF2" s="37"/>
      <c r="AG2" s="37"/>
      <c r="AH2" s="37"/>
      <c r="AI2" s="37"/>
      <c r="AJ2" s="37"/>
      <c r="AK2" s="37"/>
      <c r="AL2" s="37"/>
      <c r="AM2" s="37"/>
      <c r="AN2" s="37"/>
      <c r="AO2" s="37"/>
      <c r="AP2" s="37"/>
      <c r="AQ2" s="37"/>
      <c r="AR2" s="37"/>
      <c r="AS2" s="37"/>
      <c r="AT2" s="37"/>
      <c r="AU2" s="37"/>
      <c r="AV2" s="37"/>
      <c r="AW2" s="37"/>
      <c r="AX2" s="37"/>
      <c r="AY2" s="37"/>
      <c r="AZ2" s="37"/>
      <c r="BA2" s="37"/>
      <c r="BB2" s="37"/>
      <c r="BC2" s="37"/>
      <c r="BD2" s="37"/>
      <c r="BE2" s="37"/>
      <c r="BF2" s="37"/>
      <c r="BG2" s="37"/>
      <c r="BH2" s="37"/>
      <c r="BI2" s="37"/>
      <c r="BJ2" s="37"/>
      <c r="BK2" s="37"/>
      <c r="BL2" s="37"/>
      <c r="BM2" s="37"/>
      <c r="BN2" s="37"/>
      <c r="BO2" s="37"/>
      <c r="BP2" s="37"/>
      <c r="BQ2" s="37"/>
    </row>
    <row r="3" spans="1:69" s="47" customFormat="1" ht="22.5" customHeight="1" x14ac:dyDescent="0.3">
      <c r="A3" s="39"/>
      <c r="B3" s="40"/>
      <c r="C3" s="41"/>
      <c r="D3" s="41"/>
      <c r="E3" s="41"/>
      <c r="F3" s="41"/>
      <c r="G3" s="41"/>
      <c r="H3" s="41"/>
      <c r="I3" s="41"/>
      <c r="J3" s="42"/>
      <c r="K3" s="42"/>
      <c r="L3" s="42"/>
      <c r="M3" s="42"/>
      <c r="N3" s="42"/>
      <c r="O3" s="42"/>
      <c r="P3" s="42"/>
      <c r="Q3" s="42"/>
      <c r="R3" s="42"/>
      <c r="S3" s="43"/>
      <c r="T3" s="44" t="s">
        <v>58</v>
      </c>
      <c r="U3" s="1112"/>
      <c r="V3" s="1113"/>
      <c r="W3" s="1114"/>
      <c r="X3" s="45"/>
      <c r="Y3" s="46"/>
      <c r="Z3" s="46"/>
      <c r="AA3" s="46"/>
      <c r="AB3" s="46"/>
      <c r="AC3" s="46"/>
      <c r="AD3" s="46"/>
      <c r="AE3" s="46"/>
      <c r="AF3" s="46"/>
      <c r="AG3" s="46"/>
      <c r="AH3" s="46"/>
      <c r="AI3" s="46"/>
      <c r="AJ3" s="46"/>
      <c r="AK3" s="46"/>
      <c r="AL3" s="46"/>
      <c r="AM3" s="46"/>
      <c r="AN3" s="46"/>
      <c r="AO3" s="46"/>
      <c r="AP3" s="46"/>
      <c r="AQ3" s="46"/>
      <c r="AR3" s="46"/>
      <c r="AS3" s="46"/>
      <c r="AT3" s="46"/>
      <c r="AU3" s="46"/>
      <c r="AV3" s="46"/>
      <c r="AW3" s="46"/>
      <c r="AX3" s="46"/>
      <c r="AY3" s="46"/>
      <c r="AZ3" s="46"/>
      <c r="BA3" s="46"/>
      <c r="BB3" s="46"/>
      <c r="BC3" s="46"/>
      <c r="BD3" s="46"/>
      <c r="BE3" s="46"/>
      <c r="BF3" s="46"/>
      <c r="BG3" s="46"/>
      <c r="BH3" s="46"/>
      <c r="BI3" s="46"/>
      <c r="BJ3" s="46"/>
      <c r="BK3" s="46"/>
      <c r="BL3" s="46"/>
      <c r="BM3" s="46"/>
      <c r="BN3" s="46"/>
      <c r="BO3" s="46"/>
      <c r="BP3" s="46"/>
      <c r="BQ3" s="46"/>
    </row>
    <row r="4" spans="1:69" s="47" customFormat="1" ht="22.5" customHeight="1" x14ac:dyDescent="0.3">
      <c r="A4" s="39"/>
      <c r="B4" s="40"/>
      <c r="C4" s="41"/>
      <c r="D4" s="41"/>
      <c r="E4" s="41"/>
      <c r="F4" s="41"/>
      <c r="G4" s="41"/>
      <c r="H4" s="41"/>
      <c r="I4" s="41"/>
      <c r="J4" s="42"/>
      <c r="K4" s="42"/>
      <c r="L4" s="42"/>
      <c r="M4" s="42"/>
      <c r="N4" s="42"/>
      <c r="O4" s="42"/>
      <c r="P4" s="42"/>
      <c r="Q4" s="42"/>
      <c r="R4" s="42"/>
      <c r="S4" s="43"/>
      <c r="X4" s="45"/>
      <c r="Y4" s="46"/>
      <c r="Z4" s="46"/>
      <c r="AA4" s="46"/>
      <c r="AB4" s="46"/>
      <c r="AC4" s="46"/>
      <c r="AD4" s="46"/>
      <c r="AE4" s="46"/>
      <c r="AF4" s="46"/>
      <c r="AG4" s="46"/>
      <c r="AH4" s="46"/>
      <c r="AI4" s="46"/>
      <c r="AJ4" s="46"/>
      <c r="AK4" s="46"/>
      <c r="AL4" s="46"/>
      <c r="AM4" s="46"/>
      <c r="AN4" s="46"/>
      <c r="AO4" s="46"/>
      <c r="AP4" s="46"/>
      <c r="AQ4" s="46"/>
      <c r="AR4" s="46"/>
      <c r="AS4" s="46"/>
      <c r="AT4" s="46"/>
      <c r="AU4" s="46"/>
      <c r="AV4" s="46"/>
      <c r="AW4" s="46"/>
      <c r="AX4" s="46"/>
      <c r="AY4" s="46"/>
      <c r="AZ4" s="46"/>
      <c r="BA4" s="46"/>
      <c r="BB4" s="46"/>
      <c r="BC4" s="46"/>
      <c r="BD4" s="46"/>
      <c r="BE4" s="46"/>
      <c r="BF4" s="46"/>
      <c r="BG4" s="46"/>
      <c r="BH4" s="46"/>
      <c r="BI4" s="46"/>
      <c r="BJ4" s="46"/>
      <c r="BK4" s="46"/>
      <c r="BL4" s="46"/>
      <c r="BM4" s="46"/>
      <c r="BN4" s="46"/>
      <c r="BO4" s="46"/>
      <c r="BP4" s="46"/>
      <c r="BQ4" s="46"/>
    </row>
    <row r="5" spans="1:69" s="49" customFormat="1" ht="22.5" customHeight="1" x14ac:dyDescent="0.3">
      <c r="A5" s="39"/>
      <c r="B5" s="1115" t="s">
        <v>59</v>
      </c>
      <c r="C5" s="1116"/>
      <c r="D5" s="1116"/>
      <c r="E5" s="1116"/>
      <c r="F5" s="1112"/>
      <c r="G5" s="1113"/>
      <c r="H5" s="1114"/>
      <c r="I5" s="48"/>
      <c r="J5" s="48"/>
      <c r="K5" s="48"/>
      <c r="L5" s="48"/>
      <c r="M5" s="48"/>
      <c r="N5" s="48"/>
      <c r="O5" s="48"/>
      <c r="P5" s="48"/>
      <c r="Q5" s="48"/>
      <c r="R5" s="48"/>
      <c r="T5" s="44" t="s">
        <v>60</v>
      </c>
      <c r="U5" s="1112"/>
      <c r="V5" s="1113"/>
      <c r="W5" s="1114"/>
      <c r="X5" s="50"/>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row>
    <row r="6" spans="1:69" s="49" customFormat="1" ht="22.5" customHeight="1" thickBot="1" x14ac:dyDescent="0.35">
      <c r="A6" s="39"/>
      <c r="B6" s="1117" t="s">
        <v>61</v>
      </c>
      <c r="C6" s="1118"/>
      <c r="D6" s="1118"/>
      <c r="E6" s="1118"/>
      <c r="F6" s="52"/>
      <c r="G6" s="53"/>
      <c r="H6" s="54"/>
      <c r="I6" s="55"/>
      <c r="J6" s="55"/>
      <c r="K6" s="55"/>
      <c r="L6" s="56"/>
      <c r="M6" s="56"/>
      <c r="N6" s="56"/>
      <c r="O6" s="56"/>
      <c r="P6" s="56"/>
      <c r="Q6" s="56"/>
      <c r="R6" s="56"/>
      <c r="S6" s="57"/>
      <c r="T6" s="57"/>
      <c r="U6" s="57"/>
      <c r="V6" s="57"/>
      <c r="W6" s="57"/>
      <c r="X6" s="58" t="s">
        <v>55</v>
      </c>
      <c r="Y6" s="51"/>
      <c r="Z6" s="51"/>
      <c r="AA6" s="51"/>
      <c r="AB6" s="51"/>
      <c r="AC6" s="51"/>
      <c r="AD6" s="51"/>
      <c r="AE6" s="51"/>
      <c r="AF6" s="51"/>
      <c r="AG6" s="51"/>
      <c r="AH6" s="51"/>
      <c r="AI6" s="51"/>
      <c r="AJ6" s="51"/>
      <c r="AK6" s="51"/>
      <c r="AL6" s="51"/>
      <c r="AM6" s="51"/>
      <c r="AN6" s="51"/>
      <c r="AO6" s="51"/>
      <c r="AP6" s="51"/>
      <c r="AQ6" s="51"/>
      <c r="AR6" s="51"/>
      <c r="AS6" s="51"/>
      <c r="AT6" s="51"/>
      <c r="AU6" s="51"/>
      <c r="AV6" s="51"/>
      <c r="AW6" s="51"/>
      <c r="AX6" s="51"/>
      <c r="AY6" s="51"/>
      <c r="AZ6" s="51"/>
      <c r="BA6" s="51"/>
      <c r="BB6" s="51"/>
      <c r="BC6" s="51"/>
      <c r="BD6" s="51"/>
      <c r="BE6" s="51"/>
      <c r="BF6" s="51"/>
      <c r="BG6" s="51"/>
      <c r="BH6" s="51"/>
      <c r="BI6" s="51"/>
      <c r="BJ6" s="51"/>
      <c r="BK6" s="51"/>
      <c r="BL6" s="51"/>
      <c r="BM6" s="51"/>
      <c r="BN6" s="51"/>
      <c r="BO6" s="51"/>
      <c r="BP6" s="51"/>
      <c r="BQ6" s="51"/>
    </row>
    <row r="7" spans="1:69" s="62" customFormat="1" ht="67.5" customHeight="1" x14ac:dyDescent="0.25">
      <c r="A7" s="59"/>
      <c r="B7" s="60"/>
      <c r="C7" s="1119" t="s">
        <v>62</v>
      </c>
      <c r="D7" s="1120"/>
      <c r="E7" s="1121" t="s">
        <v>63</v>
      </c>
      <c r="F7" s="1123" t="s">
        <v>64</v>
      </c>
      <c r="G7" s="1088" t="s">
        <v>65</v>
      </c>
      <c r="H7" s="1089"/>
      <c r="I7" s="1089"/>
      <c r="J7" s="1089"/>
      <c r="K7" s="1089"/>
      <c r="L7" s="1090"/>
      <c r="M7" s="1126" t="s">
        <v>66</v>
      </c>
      <c r="N7" s="1088" t="s">
        <v>67</v>
      </c>
      <c r="O7" s="1089"/>
      <c r="P7" s="1090"/>
      <c r="Q7" s="1091" t="s">
        <v>68</v>
      </c>
      <c r="R7" s="1094" t="s">
        <v>69</v>
      </c>
      <c r="S7" s="1095"/>
      <c r="T7" s="1095"/>
      <c r="U7" s="1096"/>
      <c r="V7" s="1097" t="s">
        <v>70</v>
      </c>
      <c r="W7" s="1100" t="s">
        <v>71</v>
      </c>
      <c r="X7" s="1103" t="s">
        <v>72</v>
      </c>
      <c r="Y7" s="61"/>
      <c r="Z7" s="61"/>
      <c r="AA7" s="61"/>
      <c r="AB7" s="61"/>
      <c r="AC7" s="61"/>
      <c r="AD7" s="61"/>
      <c r="AE7" s="61"/>
      <c r="AF7" s="61"/>
      <c r="AG7" s="61"/>
      <c r="AH7" s="61"/>
      <c r="AI7" s="61"/>
      <c r="AJ7" s="61"/>
      <c r="AK7" s="61"/>
      <c r="AL7" s="61"/>
      <c r="AM7" s="61"/>
      <c r="AN7" s="61"/>
      <c r="AO7" s="61"/>
      <c r="AP7" s="61"/>
      <c r="AQ7" s="61"/>
      <c r="AR7" s="61"/>
      <c r="AS7" s="61"/>
      <c r="AT7" s="61"/>
      <c r="AU7" s="61"/>
      <c r="AV7" s="61"/>
      <c r="AW7" s="61"/>
      <c r="AX7" s="61"/>
      <c r="AY7" s="61"/>
      <c r="AZ7" s="61"/>
      <c r="BA7" s="61"/>
      <c r="BB7" s="61"/>
      <c r="BC7" s="61"/>
      <c r="BD7" s="61"/>
      <c r="BE7" s="61"/>
      <c r="BF7" s="61"/>
      <c r="BG7" s="61"/>
      <c r="BH7" s="61"/>
      <c r="BI7" s="61"/>
      <c r="BJ7" s="61"/>
      <c r="BK7" s="61"/>
      <c r="BL7" s="61"/>
      <c r="BM7" s="61"/>
      <c r="BN7" s="61"/>
      <c r="BO7" s="61"/>
      <c r="BP7" s="61"/>
      <c r="BQ7" s="61"/>
    </row>
    <row r="8" spans="1:69" s="62" customFormat="1" ht="48.75" customHeight="1" x14ac:dyDescent="0.25">
      <c r="A8" s="59"/>
      <c r="B8" s="63"/>
      <c r="C8" s="64"/>
      <c r="D8" s="1074" t="s">
        <v>73</v>
      </c>
      <c r="E8" s="1122"/>
      <c r="F8" s="1124"/>
      <c r="G8" s="1077" t="s">
        <v>74</v>
      </c>
      <c r="H8" s="1078"/>
      <c r="I8" s="1079" t="s">
        <v>75</v>
      </c>
      <c r="J8" s="1080"/>
      <c r="K8" s="1079" t="s">
        <v>76</v>
      </c>
      <c r="L8" s="1081"/>
      <c r="M8" s="1127"/>
      <c r="N8" s="1082" t="s">
        <v>77</v>
      </c>
      <c r="O8" s="1083" t="s">
        <v>78</v>
      </c>
      <c r="P8" s="65"/>
      <c r="Q8" s="1092"/>
      <c r="R8" s="1106">
        <v>0</v>
      </c>
      <c r="S8" s="1108">
        <v>0.2</v>
      </c>
      <c r="T8" s="1108">
        <v>0.5</v>
      </c>
      <c r="U8" s="1110">
        <v>1</v>
      </c>
      <c r="V8" s="1098"/>
      <c r="W8" s="1101"/>
      <c r="X8" s="1104"/>
      <c r="Y8" s="61"/>
      <c r="Z8" s="61"/>
      <c r="AA8" s="61"/>
      <c r="AB8" s="61"/>
      <c r="AC8" s="61"/>
      <c r="AD8" s="61"/>
      <c r="AE8" s="61"/>
      <c r="AF8" s="61"/>
      <c r="AG8" s="61"/>
      <c r="AH8" s="61"/>
      <c r="AI8" s="61"/>
      <c r="AJ8" s="61"/>
      <c r="AK8" s="61"/>
      <c r="AL8" s="61"/>
      <c r="AM8" s="61"/>
      <c r="AN8" s="61"/>
      <c r="AO8" s="61"/>
      <c r="AP8" s="61"/>
      <c r="AQ8" s="61"/>
      <c r="AR8" s="61"/>
      <c r="AS8" s="61"/>
      <c r="AT8" s="61"/>
      <c r="AU8" s="61"/>
      <c r="AV8" s="61"/>
      <c r="AW8" s="61"/>
      <c r="AX8" s="61"/>
      <c r="AY8" s="61"/>
      <c r="AZ8" s="61"/>
      <c r="BA8" s="61"/>
      <c r="BB8" s="61"/>
      <c r="BC8" s="61"/>
      <c r="BD8" s="61"/>
      <c r="BE8" s="61"/>
      <c r="BF8" s="61"/>
      <c r="BG8" s="61"/>
      <c r="BH8" s="61"/>
      <c r="BI8" s="61"/>
      <c r="BJ8" s="61"/>
      <c r="BK8" s="61"/>
      <c r="BL8" s="61"/>
      <c r="BM8" s="61"/>
      <c r="BN8" s="61"/>
      <c r="BO8" s="61"/>
      <c r="BP8" s="61"/>
      <c r="BQ8" s="61"/>
    </row>
    <row r="9" spans="1:69" s="67" customFormat="1" ht="48.75" customHeight="1" x14ac:dyDescent="0.25">
      <c r="A9" s="59"/>
      <c r="B9" s="63"/>
      <c r="C9" s="64"/>
      <c r="D9" s="1075"/>
      <c r="E9" s="1122"/>
      <c r="F9" s="1124"/>
      <c r="G9" s="1085" t="s">
        <v>79</v>
      </c>
      <c r="H9" s="1087" t="s">
        <v>80</v>
      </c>
      <c r="I9" s="1064" t="s">
        <v>81</v>
      </c>
      <c r="J9" s="1064" t="s">
        <v>82</v>
      </c>
      <c r="K9" s="1064" t="s">
        <v>83</v>
      </c>
      <c r="L9" s="1066" t="s">
        <v>84</v>
      </c>
      <c r="M9" s="1127"/>
      <c r="N9" s="1082"/>
      <c r="O9" s="1084"/>
      <c r="P9" s="1066" t="s">
        <v>85</v>
      </c>
      <c r="Q9" s="1092"/>
      <c r="R9" s="1107"/>
      <c r="S9" s="1109"/>
      <c r="T9" s="1109"/>
      <c r="U9" s="1111"/>
      <c r="V9" s="1098"/>
      <c r="W9" s="1101"/>
      <c r="X9" s="1104"/>
      <c r="Y9" s="66"/>
      <c r="Z9" s="66"/>
      <c r="AA9" s="66"/>
      <c r="AB9" s="66"/>
      <c r="AC9" s="66"/>
      <c r="AD9" s="66"/>
      <c r="AE9" s="66"/>
      <c r="AF9" s="66"/>
      <c r="AG9" s="66"/>
      <c r="AH9" s="66"/>
      <c r="AI9" s="66"/>
      <c r="AJ9" s="66"/>
      <c r="AK9" s="66"/>
      <c r="AL9" s="66"/>
      <c r="AM9" s="66"/>
      <c r="AN9" s="66"/>
      <c r="AO9" s="66"/>
      <c r="AP9" s="66"/>
      <c r="AQ9" s="66"/>
      <c r="AR9" s="66"/>
      <c r="AS9" s="66"/>
      <c r="AT9" s="66"/>
      <c r="AU9" s="66"/>
      <c r="AV9" s="66"/>
      <c r="AW9" s="66"/>
      <c r="AX9" s="66"/>
      <c r="AY9" s="66"/>
      <c r="AZ9" s="66"/>
      <c r="BA9" s="66"/>
      <c r="BB9" s="66"/>
      <c r="BC9" s="66"/>
      <c r="BD9" s="66"/>
      <c r="BE9" s="66"/>
      <c r="BF9" s="66"/>
      <c r="BG9" s="66"/>
      <c r="BH9" s="66"/>
      <c r="BI9" s="66"/>
      <c r="BJ9" s="66"/>
      <c r="BK9" s="66"/>
      <c r="BL9" s="66"/>
      <c r="BM9" s="66"/>
      <c r="BN9" s="66"/>
      <c r="BO9" s="66"/>
      <c r="BP9" s="66"/>
      <c r="BQ9" s="66"/>
    </row>
    <row r="10" spans="1:69" s="67" customFormat="1" ht="48.75" customHeight="1" x14ac:dyDescent="0.25">
      <c r="A10" s="59"/>
      <c r="B10" s="63"/>
      <c r="C10" s="68"/>
      <c r="D10" s="1076"/>
      <c r="E10" s="1122"/>
      <c r="F10" s="1125"/>
      <c r="G10" s="1086"/>
      <c r="H10" s="1083"/>
      <c r="I10" s="1084"/>
      <c r="J10" s="1084"/>
      <c r="K10" s="1065"/>
      <c r="L10" s="1067"/>
      <c r="M10" s="1127"/>
      <c r="N10" s="1082"/>
      <c r="O10" s="1084"/>
      <c r="P10" s="1068"/>
      <c r="Q10" s="1093"/>
      <c r="R10" s="1107"/>
      <c r="S10" s="1109"/>
      <c r="T10" s="1109"/>
      <c r="U10" s="1111"/>
      <c r="V10" s="1099"/>
      <c r="W10" s="1102"/>
      <c r="X10" s="1105"/>
      <c r="Y10" s="66"/>
      <c r="Z10" s="66"/>
      <c r="AA10" s="66"/>
      <c r="AB10" s="66"/>
      <c r="AC10" s="66"/>
      <c r="AD10" s="66"/>
      <c r="AE10" s="66"/>
      <c r="AF10" s="66"/>
      <c r="AG10" s="66"/>
      <c r="AH10" s="66"/>
      <c r="AI10" s="66"/>
      <c r="AJ10" s="66"/>
      <c r="AK10" s="66"/>
      <c r="AL10" s="66"/>
      <c r="AM10" s="66"/>
      <c r="AN10" s="66"/>
      <c r="AO10" s="66"/>
      <c r="AP10" s="66"/>
      <c r="AQ10" s="66"/>
      <c r="AR10" s="66"/>
      <c r="AS10" s="66"/>
      <c r="AT10" s="66"/>
      <c r="AU10" s="66"/>
      <c r="AV10" s="66"/>
      <c r="AW10" s="66"/>
      <c r="AX10" s="66"/>
      <c r="AY10" s="66"/>
      <c r="AZ10" s="66"/>
      <c r="BA10" s="66"/>
      <c r="BB10" s="66"/>
      <c r="BC10" s="66"/>
      <c r="BD10" s="66"/>
      <c r="BE10" s="66"/>
      <c r="BF10" s="66"/>
      <c r="BG10" s="66"/>
      <c r="BH10" s="66"/>
      <c r="BI10" s="66"/>
      <c r="BJ10" s="66"/>
      <c r="BK10" s="66"/>
      <c r="BL10" s="66"/>
      <c r="BM10" s="66"/>
      <c r="BN10" s="66"/>
      <c r="BO10" s="66"/>
      <c r="BP10" s="66"/>
      <c r="BQ10" s="66"/>
    </row>
    <row r="11" spans="1:69" s="77" customFormat="1" ht="37.5" x14ac:dyDescent="0.3">
      <c r="A11" s="39"/>
      <c r="B11" s="69"/>
      <c r="C11" s="70">
        <v>1</v>
      </c>
      <c r="D11" s="71">
        <v>2</v>
      </c>
      <c r="E11" s="71">
        <v>3</v>
      </c>
      <c r="F11" s="72" t="s">
        <v>86</v>
      </c>
      <c r="G11" s="70">
        <v>5</v>
      </c>
      <c r="H11" s="71">
        <v>6</v>
      </c>
      <c r="I11" s="71">
        <v>7</v>
      </c>
      <c r="J11" s="71">
        <v>8</v>
      </c>
      <c r="K11" s="73">
        <v>9</v>
      </c>
      <c r="L11" s="72">
        <v>10</v>
      </c>
      <c r="M11" s="74" t="s">
        <v>87</v>
      </c>
      <c r="N11" s="70">
        <v>12</v>
      </c>
      <c r="O11" s="71">
        <v>13</v>
      </c>
      <c r="P11" s="72">
        <v>14</v>
      </c>
      <c r="Q11" s="74" t="s">
        <v>88</v>
      </c>
      <c r="R11" s="70">
        <v>16</v>
      </c>
      <c r="S11" s="71">
        <v>17</v>
      </c>
      <c r="T11" s="71">
        <v>18</v>
      </c>
      <c r="U11" s="72">
        <v>19</v>
      </c>
      <c r="V11" s="71" t="s">
        <v>89</v>
      </c>
      <c r="W11" s="73">
        <v>21</v>
      </c>
      <c r="X11" s="75">
        <v>22</v>
      </c>
      <c r="Y11" s="76"/>
      <c r="Z11" s="76"/>
      <c r="AA11" s="76"/>
      <c r="AB11" s="76"/>
      <c r="AC11" s="76"/>
      <c r="AD11" s="76"/>
      <c r="AE11" s="76"/>
      <c r="AF11" s="76"/>
      <c r="AG11" s="76"/>
      <c r="AH11" s="76"/>
      <c r="AI11" s="76"/>
      <c r="AJ11" s="76"/>
      <c r="AK11" s="76"/>
      <c r="AL11" s="76"/>
      <c r="AM11" s="76"/>
      <c r="AN11" s="76"/>
      <c r="AO11" s="76"/>
      <c r="AP11" s="76"/>
      <c r="AQ11" s="76"/>
      <c r="AR11" s="76"/>
      <c r="AS11" s="76"/>
      <c r="AT11" s="76"/>
      <c r="AU11" s="76"/>
      <c r="AV11" s="76"/>
      <c r="AW11" s="76"/>
      <c r="AX11" s="76"/>
      <c r="AY11" s="76"/>
      <c r="AZ11" s="76"/>
      <c r="BA11" s="76"/>
      <c r="BB11" s="76"/>
      <c r="BC11" s="76"/>
      <c r="BD11" s="76"/>
      <c r="BE11" s="76"/>
      <c r="BF11" s="76"/>
      <c r="BG11" s="76"/>
      <c r="BH11" s="76"/>
      <c r="BI11" s="76"/>
      <c r="BJ11" s="76"/>
      <c r="BK11" s="76"/>
      <c r="BL11" s="76"/>
      <c r="BM11" s="76"/>
      <c r="BN11" s="76"/>
      <c r="BO11" s="76"/>
      <c r="BP11" s="76"/>
      <c r="BQ11" s="76"/>
    </row>
    <row r="12" spans="1:69" s="91" customFormat="1" ht="41.25" customHeight="1" x14ac:dyDescent="0.3">
      <c r="A12" s="78"/>
      <c r="B12" s="79" t="s">
        <v>90</v>
      </c>
      <c r="C12" s="80">
        <f>C14+C15+C16+C17+C18</f>
        <v>0</v>
      </c>
      <c r="D12" s="81">
        <f>D16+D17+D18</f>
        <v>0</v>
      </c>
      <c r="E12" s="81">
        <f>E14+E15+E16+E17+E18</f>
        <v>0</v>
      </c>
      <c r="F12" s="82">
        <f>C12+E12</f>
        <v>0</v>
      </c>
      <c r="G12" s="80">
        <f>G14+G15+G16+G17+G18</f>
        <v>0</v>
      </c>
      <c r="H12" s="81">
        <f>H14+H15+H16+H17+H18</f>
        <v>0</v>
      </c>
      <c r="I12" s="81">
        <f>I14+I15+I16+I17+I18</f>
        <v>0</v>
      </c>
      <c r="J12" s="81">
        <f>J14+J15+J16+J17+J18</f>
        <v>0</v>
      </c>
      <c r="K12" s="83"/>
      <c r="L12" s="84"/>
      <c r="M12" s="85">
        <f>F12+K12+L12</f>
        <v>0</v>
      </c>
      <c r="N12" s="86">
        <f>N14+N15+N16+N17+N18</f>
        <v>0</v>
      </c>
      <c r="O12" s="81">
        <f>O14+O15+O16+O17+O18</f>
        <v>0</v>
      </c>
      <c r="P12" s="82">
        <f>P14+P15+P16+P17+P18</f>
        <v>0</v>
      </c>
      <c r="Q12" s="85">
        <f>M12+N12+O12</f>
        <v>0</v>
      </c>
      <c r="R12" s="80">
        <f>R15</f>
        <v>0</v>
      </c>
      <c r="S12" s="81">
        <f>S15</f>
        <v>0</v>
      </c>
      <c r="T12" s="81">
        <f>T15</f>
        <v>0</v>
      </c>
      <c r="U12" s="82">
        <f>U15</f>
        <v>0</v>
      </c>
      <c r="V12" s="87">
        <f>Q12-R12-(0.8*S12)-(0.5*T12)</f>
        <v>0</v>
      </c>
      <c r="W12" s="88">
        <f>W20+W21+W22+W23+W24+W28+W29+W33+W35+W36</f>
        <v>0</v>
      </c>
      <c r="X12" s="89">
        <f>+W12*0.08</f>
        <v>0</v>
      </c>
      <c r="Y12" s="90"/>
      <c r="Z12" s="90"/>
      <c r="AA12" s="90"/>
      <c r="AB12" s="90"/>
      <c r="AC12" s="90"/>
      <c r="AD12" s="90"/>
      <c r="AE12" s="90"/>
      <c r="AF12" s="90"/>
      <c r="AG12" s="90"/>
      <c r="AH12" s="90"/>
      <c r="AI12" s="90"/>
      <c r="AJ12" s="90"/>
      <c r="AK12" s="90"/>
      <c r="AL12" s="90"/>
      <c r="AM12" s="90"/>
      <c r="AN12" s="90"/>
      <c r="AO12" s="90"/>
      <c r="AP12" s="90"/>
      <c r="AQ12" s="90"/>
      <c r="AR12" s="90"/>
      <c r="AS12" s="90"/>
      <c r="AT12" s="90"/>
      <c r="AU12" s="90"/>
      <c r="AV12" s="90"/>
      <c r="AW12" s="90"/>
      <c r="AX12" s="90"/>
      <c r="AY12" s="90"/>
      <c r="AZ12" s="90"/>
      <c r="BA12" s="90"/>
      <c r="BB12" s="90"/>
      <c r="BC12" s="90"/>
      <c r="BD12" s="90"/>
      <c r="BE12" s="90"/>
      <c r="BF12" s="90"/>
      <c r="BG12" s="90"/>
      <c r="BH12" s="90"/>
      <c r="BI12" s="90"/>
      <c r="BJ12" s="90"/>
      <c r="BK12" s="90"/>
      <c r="BL12" s="90"/>
      <c r="BM12" s="90"/>
      <c r="BN12" s="90"/>
      <c r="BO12" s="90"/>
      <c r="BP12" s="90"/>
      <c r="BQ12" s="90"/>
    </row>
    <row r="13" spans="1:69" s="93" customFormat="1" ht="41.25" customHeight="1" x14ac:dyDescent="0.3">
      <c r="A13" s="39"/>
      <c r="B13" s="1069" t="s">
        <v>91</v>
      </c>
      <c r="C13" s="1070"/>
      <c r="D13" s="1070"/>
      <c r="E13" s="1070"/>
      <c r="F13" s="1070"/>
      <c r="G13" s="1070"/>
      <c r="H13" s="1070"/>
      <c r="I13" s="1070"/>
      <c r="J13" s="1070"/>
      <c r="K13" s="1070"/>
      <c r="L13" s="1070"/>
      <c r="M13" s="1070"/>
      <c r="N13" s="1070"/>
      <c r="O13" s="1071"/>
      <c r="P13" s="1070"/>
      <c r="Q13" s="1070"/>
      <c r="R13" s="1070"/>
      <c r="S13" s="1070"/>
      <c r="T13" s="1070"/>
      <c r="U13" s="1070"/>
      <c r="V13" s="1070"/>
      <c r="W13" s="1070"/>
      <c r="X13" s="1072"/>
      <c r="Y13" s="92"/>
      <c r="Z13" s="92"/>
      <c r="AA13" s="92"/>
      <c r="AB13" s="92"/>
      <c r="AC13" s="92"/>
      <c r="AD13" s="92"/>
      <c r="AE13" s="92"/>
      <c r="AF13" s="92"/>
      <c r="AG13" s="92"/>
      <c r="AH13" s="92"/>
      <c r="AI13" s="92"/>
      <c r="AJ13" s="92"/>
      <c r="AK13" s="92"/>
      <c r="AL13" s="92"/>
      <c r="AM13" s="92"/>
      <c r="AN13" s="92"/>
      <c r="AO13" s="92"/>
      <c r="AP13" s="92"/>
      <c r="AQ13" s="92"/>
      <c r="AR13" s="92"/>
      <c r="AS13" s="92"/>
      <c r="AT13" s="92"/>
      <c r="AU13" s="92"/>
      <c r="AV13" s="92"/>
      <c r="AW13" s="92"/>
      <c r="AX13" s="92"/>
      <c r="AY13" s="92"/>
      <c r="AZ13" s="92"/>
      <c r="BA13" s="92"/>
      <c r="BB13" s="92"/>
      <c r="BC13" s="92"/>
      <c r="BD13" s="92"/>
      <c r="BE13" s="92"/>
      <c r="BF13" s="92"/>
      <c r="BG13" s="92"/>
      <c r="BH13" s="92"/>
      <c r="BI13" s="92"/>
      <c r="BJ13" s="92"/>
      <c r="BK13" s="92"/>
      <c r="BL13" s="92"/>
      <c r="BM13" s="92"/>
      <c r="BN13" s="92"/>
      <c r="BO13" s="92"/>
      <c r="BP13" s="92"/>
      <c r="BQ13" s="92"/>
    </row>
    <row r="14" spans="1:69" s="93" customFormat="1" ht="41.25" customHeight="1" x14ac:dyDescent="0.3">
      <c r="A14" s="39"/>
      <c r="B14" s="94" t="s">
        <v>92</v>
      </c>
      <c r="C14" s="95">
        <v>0</v>
      </c>
      <c r="D14" s="96"/>
      <c r="E14" s="97">
        <v>0</v>
      </c>
      <c r="F14" s="98">
        <f>C14+E14</f>
        <v>0</v>
      </c>
      <c r="G14" s="99">
        <v>0</v>
      </c>
      <c r="H14" s="100">
        <v>0</v>
      </c>
      <c r="I14" s="100">
        <v>0</v>
      </c>
      <c r="J14" s="100">
        <v>0</v>
      </c>
      <c r="K14" s="101"/>
      <c r="L14" s="102"/>
      <c r="M14" s="103">
        <f>F14+K14+L14</f>
        <v>0</v>
      </c>
      <c r="N14" s="99">
        <v>0</v>
      </c>
      <c r="O14" s="100">
        <v>0</v>
      </c>
      <c r="P14" s="104">
        <v>0</v>
      </c>
      <c r="Q14" s="103">
        <f>M14+N14+O14</f>
        <v>0</v>
      </c>
      <c r="R14" s="105"/>
      <c r="S14" s="106"/>
      <c r="T14" s="106"/>
      <c r="U14" s="107"/>
      <c r="V14" s="108">
        <f t="shared" ref="V14:V36" si="0">Q14-R14-(0.8*S14)-(0.5*T14)</f>
        <v>0</v>
      </c>
      <c r="W14" s="109">
        <v>0</v>
      </c>
      <c r="X14" s="110">
        <f>+W14*0.08</f>
        <v>0</v>
      </c>
      <c r="Y14" s="92"/>
      <c r="Z14" s="92"/>
      <c r="AA14" s="92"/>
      <c r="AB14" s="92"/>
      <c r="AC14" s="92"/>
      <c r="AD14" s="92"/>
      <c r="AE14" s="92"/>
      <c r="AF14" s="92"/>
      <c r="AG14" s="92"/>
      <c r="AH14" s="92"/>
      <c r="AI14" s="92"/>
      <c r="AJ14" s="92"/>
      <c r="AK14" s="92"/>
      <c r="AL14" s="92"/>
      <c r="AM14" s="92"/>
      <c r="AN14" s="92"/>
      <c r="AO14" s="92"/>
      <c r="AP14" s="92"/>
      <c r="AQ14" s="92"/>
      <c r="AR14" s="92"/>
      <c r="AS14" s="92"/>
      <c r="AT14" s="92"/>
      <c r="AU14" s="92"/>
      <c r="AV14" s="92"/>
      <c r="AW14" s="92"/>
      <c r="AX14" s="92"/>
      <c r="AY14" s="92"/>
      <c r="AZ14" s="92"/>
      <c r="BA14" s="92"/>
      <c r="BB14" s="92"/>
      <c r="BC14" s="92"/>
      <c r="BD14" s="92"/>
      <c r="BE14" s="92"/>
      <c r="BF14" s="92"/>
      <c r="BG14" s="92"/>
      <c r="BH14" s="92"/>
      <c r="BI14" s="92"/>
      <c r="BJ14" s="92"/>
      <c r="BK14" s="92"/>
      <c r="BL14" s="92"/>
      <c r="BM14" s="92"/>
      <c r="BN14" s="92"/>
      <c r="BO14" s="92"/>
      <c r="BP14" s="92"/>
      <c r="BQ14" s="92"/>
    </row>
    <row r="15" spans="1:69" s="93" customFormat="1" ht="41.25" customHeight="1" x14ac:dyDescent="0.3">
      <c r="A15" s="39"/>
      <c r="B15" s="94" t="s">
        <v>93</v>
      </c>
      <c r="C15" s="111">
        <v>0</v>
      </c>
      <c r="D15" s="112"/>
      <c r="E15" s="113">
        <v>0</v>
      </c>
      <c r="F15" s="114">
        <f>C15+E15</f>
        <v>0</v>
      </c>
      <c r="G15" s="115">
        <v>0</v>
      </c>
      <c r="H15" s="116">
        <v>0</v>
      </c>
      <c r="I15" s="116">
        <v>0</v>
      </c>
      <c r="J15" s="116">
        <v>0</v>
      </c>
      <c r="K15" s="117"/>
      <c r="L15" s="118"/>
      <c r="M15" s="119">
        <f>F15+K15+L15</f>
        <v>0</v>
      </c>
      <c r="N15" s="115">
        <v>0</v>
      </c>
      <c r="O15" s="116">
        <v>0</v>
      </c>
      <c r="P15" s="120">
        <v>0</v>
      </c>
      <c r="Q15" s="119">
        <f>M15+N15+O15</f>
        <v>0</v>
      </c>
      <c r="R15" s="121">
        <v>0</v>
      </c>
      <c r="S15" s="122">
        <v>0</v>
      </c>
      <c r="T15" s="122">
        <v>0</v>
      </c>
      <c r="U15" s="123">
        <v>0</v>
      </c>
      <c r="V15" s="108">
        <f t="shared" si="0"/>
        <v>0</v>
      </c>
      <c r="W15" s="109">
        <v>0</v>
      </c>
      <c r="X15" s="110">
        <f>+W15*0.08</f>
        <v>0</v>
      </c>
      <c r="Y15" s="92"/>
      <c r="Z15" s="92"/>
      <c r="AA15" s="92"/>
      <c r="AB15" s="92"/>
      <c r="AC15" s="92"/>
      <c r="AD15" s="92"/>
      <c r="AE15" s="92"/>
      <c r="AF15" s="92"/>
      <c r="AG15" s="92"/>
      <c r="AH15" s="92"/>
      <c r="AI15" s="92"/>
      <c r="AJ15" s="92"/>
      <c r="AK15" s="92"/>
      <c r="AL15" s="92"/>
      <c r="AM15" s="92"/>
      <c r="AN15" s="92"/>
      <c r="AO15" s="92"/>
      <c r="AP15" s="92"/>
      <c r="AQ15" s="92"/>
      <c r="AR15" s="92"/>
      <c r="AS15" s="92"/>
      <c r="AT15" s="92"/>
      <c r="AU15" s="92"/>
      <c r="AV15" s="92"/>
      <c r="AW15" s="92"/>
      <c r="AX15" s="92"/>
      <c r="AY15" s="92"/>
      <c r="AZ15" s="92"/>
      <c r="BA15" s="92"/>
      <c r="BB15" s="92"/>
      <c r="BC15" s="92"/>
      <c r="BD15" s="92"/>
      <c r="BE15" s="92"/>
      <c r="BF15" s="92"/>
      <c r="BG15" s="92"/>
      <c r="BH15" s="92"/>
      <c r="BI15" s="92"/>
      <c r="BJ15" s="92"/>
      <c r="BK15" s="92"/>
      <c r="BL15" s="92"/>
      <c r="BM15" s="92"/>
      <c r="BN15" s="92"/>
      <c r="BO15" s="92"/>
      <c r="BP15" s="92"/>
      <c r="BQ15" s="92"/>
    </row>
    <row r="16" spans="1:69" s="93" customFormat="1" ht="41.25" customHeight="1" x14ac:dyDescent="0.3">
      <c r="A16" s="39"/>
      <c r="B16" s="94" t="s">
        <v>94</v>
      </c>
      <c r="C16" s="124">
        <v>0</v>
      </c>
      <c r="D16" s="113">
        <v>0</v>
      </c>
      <c r="E16" s="113">
        <v>0</v>
      </c>
      <c r="F16" s="114">
        <f>C16+E16</f>
        <v>0</v>
      </c>
      <c r="G16" s="115">
        <v>0</v>
      </c>
      <c r="H16" s="116">
        <v>0</v>
      </c>
      <c r="I16" s="116">
        <v>0</v>
      </c>
      <c r="J16" s="116">
        <v>0</v>
      </c>
      <c r="K16" s="117"/>
      <c r="L16" s="118"/>
      <c r="M16" s="119">
        <f>F16+K16+L16</f>
        <v>0</v>
      </c>
      <c r="N16" s="115">
        <v>0</v>
      </c>
      <c r="O16" s="116">
        <v>0</v>
      </c>
      <c r="P16" s="120">
        <v>0</v>
      </c>
      <c r="Q16" s="119">
        <f>M16+N16+O16</f>
        <v>0</v>
      </c>
      <c r="R16" s="125"/>
      <c r="S16" s="126"/>
      <c r="T16" s="126"/>
      <c r="U16" s="127"/>
      <c r="V16" s="108">
        <f t="shared" si="0"/>
        <v>0</v>
      </c>
      <c r="W16" s="109">
        <v>0</v>
      </c>
      <c r="X16" s="110">
        <f>+W16*0.08</f>
        <v>0</v>
      </c>
      <c r="Y16" s="92"/>
      <c r="Z16" s="92"/>
      <c r="AA16" s="92"/>
      <c r="AB16" s="92"/>
      <c r="AC16" s="92"/>
      <c r="AD16" s="92"/>
      <c r="AE16" s="92"/>
      <c r="AF16" s="92"/>
      <c r="AG16" s="92"/>
      <c r="AH16" s="92"/>
      <c r="AI16" s="92"/>
      <c r="AJ16" s="92"/>
      <c r="AK16" s="92"/>
      <c r="AL16" s="92"/>
      <c r="AM16" s="92"/>
      <c r="AN16" s="92"/>
      <c r="AO16" s="92"/>
      <c r="AP16" s="92"/>
      <c r="AQ16" s="92"/>
      <c r="AR16" s="92"/>
      <c r="AS16" s="92"/>
      <c r="AT16" s="92"/>
      <c r="AU16" s="92"/>
      <c r="AV16" s="92"/>
      <c r="AW16" s="92"/>
      <c r="AX16" s="92"/>
      <c r="AY16" s="92"/>
      <c r="AZ16" s="92"/>
      <c r="BA16" s="92"/>
      <c r="BB16" s="92"/>
      <c r="BC16" s="92"/>
      <c r="BD16" s="92"/>
      <c r="BE16" s="92"/>
      <c r="BF16" s="92"/>
      <c r="BG16" s="92"/>
      <c r="BH16" s="92"/>
      <c r="BI16" s="92"/>
      <c r="BJ16" s="92"/>
      <c r="BK16" s="92"/>
      <c r="BL16" s="92"/>
      <c r="BM16" s="92"/>
      <c r="BN16" s="92"/>
      <c r="BO16" s="92"/>
      <c r="BP16" s="92"/>
      <c r="BQ16" s="92"/>
    </row>
    <row r="17" spans="1:69" s="93" customFormat="1" ht="41.25" customHeight="1" x14ac:dyDescent="0.3">
      <c r="A17" s="39"/>
      <c r="B17" s="94" t="s">
        <v>95</v>
      </c>
      <c r="C17" s="111">
        <v>0</v>
      </c>
      <c r="D17" s="113">
        <v>0</v>
      </c>
      <c r="E17" s="113">
        <v>0</v>
      </c>
      <c r="F17" s="114">
        <f>C17+E17</f>
        <v>0</v>
      </c>
      <c r="G17" s="115">
        <v>0</v>
      </c>
      <c r="H17" s="116">
        <v>0</v>
      </c>
      <c r="I17" s="116">
        <v>0</v>
      </c>
      <c r="J17" s="116">
        <v>0</v>
      </c>
      <c r="K17" s="117"/>
      <c r="L17" s="118"/>
      <c r="M17" s="119">
        <f>F17+K17+L17</f>
        <v>0</v>
      </c>
      <c r="N17" s="115">
        <v>0</v>
      </c>
      <c r="O17" s="116">
        <v>0</v>
      </c>
      <c r="P17" s="120">
        <v>0</v>
      </c>
      <c r="Q17" s="119">
        <f>M17+N17+O17</f>
        <v>0</v>
      </c>
      <c r="R17" s="128"/>
      <c r="S17" s="129"/>
      <c r="T17" s="129"/>
      <c r="U17" s="130"/>
      <c r="V17" s="108">
        <f t="shared" si="0"/>
        <v>0</v>
      </c>
      <c r="W17" s="109">
        <v>0</v>
      </c>
      <c r="X17" s="110">
        <f>+W17*0.08</f>
        <v>0</v>
      </c>
      <c r="Y17" s="92"/>
      <c r="Z17" s="92"/>
      <c r="AA17" s="92"/>
      <c r="AB17" s="92"/>
      <c r="AC17" s="92"/>
      <c r="AD17" s="92"/>
      <c r="AE17" s="92"/>
      <c r="AF17" s="92"/>
      <c r="AG17" s="92"/>
      <c r="AH17" s="92"/>
      <c r="AI17" s="92"/>
      <c r="AJ17" s="92"/>
      <c r="AK17" s="92"/>
      <c r="AL17" s="92"/>
      <c r="AM17" s="92"/>
      <c r="AN17" s="92"/>
      <c r="AO17" s="92"/>
      <c r="AP17" s="92"/>
      <c r="AQ17" s="92"/>
      <c r="AR17" s="92"/>
      <c r="AS17" s="92"/>
      <c r="AT17" s="92"/>
      <c r="AU17" s="92"/>
      <c r="AV17" s="92"/>
      <c r="AW17" s="92"/>
      <c r="AX17" s="92"/>
      <c r="AY17" s="92"/>
      <c r="AZ17" s="92"/>
      <c r="BA17" s="92"/>
      <c r="BB17" s="92"/>
      <c r="BC17" s="92"/>
      <c r="BD17" s="92"/>
      <c r="BE17" s="92"/>
      <c r="BF17" s="92"/>
      <c r="BG17" s="92"/>
      <c r="BH17" s="92"/>
      <c r="BI17" s="92"/>
      <c r="BJ17" s="92"/>
      <c r="BK17" s="92"/>
      <c r="BL17" s="92"/>
      <c r="BM17" s="92"/>
      <c r="BN17" s="92"/>
      <c r="BO17" s="92"/>
      <c r="BP17" s="92"/>
      <c r="BQ17" s="92"/>
    </row>
    <row r="18" spans="1:69" s="93" customFormat="1" ht="41.25" customHeight="1" x14ac:dyDescent="0.3">
      <c r="A18" s="39"/>
      <c r="B18" s="131" t="s">
        <v>96</v>
      </c>
      <c r="C18" s="132">
        <v>0</v>
      </c>
      <c r="D18" s="133">
        <v>0</v>
      </c>
      <c r="E18" s="133">
        <v>0</v>
      </c>
      <c r="F18" s="134">
        <f>C18+E18</f>
        <v>0</v>
      </c>
      <c r="G18" s="135">
        <v>0</v>
      </c>
      <c r="H18" s="136">
        <v>0</v>
      </c>
      <c r="I18" s="136">
        <v>0</v>
      </c>
      <c r="J18" s="136">
        <v>0</v>
      </c>
      <c r="K18" s="137"/>
      <c r="L18" s="138"/>
      <c r="M18" s="139">
        <f>F18+K18+L18</f>
        <v>0</v>
      </c>
      <c r="N18" s="135">
        <v>0</v>
      </c>
      <c r="O18" s="136">
        <v>0</v>
      </c>
      <c r="P18" s="140">
        <v>0</v>
      </c>
      <c r="Q18" s="139">
        <f>M18+N18+O18</f>
        <v>0</v>
      </c>
      <c r="R18" s="141"/>
      <c r="S18" s="142"/>
      <c r="T18" s="142"/>
      <c r="U18" s="143"/>
      <c r="V18" s="144">
        <f t="shared" si="0"/>
        <v>0</v>
      </c>
      <c r="W18" s="109">
        <v>0</v>
      </c>
      <c r="X18" s="145">
        <f>+W18*0.08</f>
        <v>0</v>
      </c>
      <c r="Y18" s="92"/>
      <c r="Z18" s="92"/>
      <c r="AA18" s="92"/>
      <c r="AB18" s="92"/>
      <c r="AC18" s="92"/>
      <c r="AD18" s="92"/>
      <c r="AE18" s="92"/>
      <c r="AF18" s="92"/>
      <c r="AG18" s="92"/>
      <c r="AH18" s="92"/>
      <c r="AI18" s="92"/>
      <c r="AJ18" s="92"/>
      <c r="AK18" s="92"/>
      <c r="AL18" s="92"/>
      <c r="AM18" s="92"/>
      <c r="AN18" s="92"/>
      <c r="AO18" s="92"/>
      <c r="AP18" s="92"/>
      <c r="AQ18" s="92"/>
      <c r="AR18" s="92"/>
      <c r="AS18" s="92"/>
      <c r="AT18" s="92"/>
      <c r="AU18" s="92"/>
      <c r="AV18" s="92"/>
      <c r="AW18" s="92"/>
      <c r="AX18" s="92"/>
      <c r="AY18" s="92"/>
      <c r="AZ18" s="92"/>
      <c r="BA18" s="92"/>
      <c r="BB18" s="92"/>
      <c r="BC18" s="92"/>
      <c r="BD18" s="92"/>
      <c r="BE18" s="92"/>
      <c r="BF18" s="92"/>
      <c r="BG18" s="92"/>
      <c r="BH18" s="92"/>
      <c r="BI18" s="92"/>
      <c r="BJ18" s="92"/>
      <c r="BK18" s="92"/>
      <c r="BL18" s="92"/>
      <c r="BM18" s="92"/>
      <c r="BN18" s="92"/>
      <c r="BO18" s="92"/>
      <c r="BP18" s="92"/>
      <c r="BQ18" s="92"/>
    </row>
    <row r="19" spans="1:69" s="93" customFormat="1" ht="41.25" customHeight="1" x14ac:dyDescent="0.3">
      <c r="A19" s="39"/>
      <c r="B19" s="1069" t="s">
        <v>97</v>
      </c>
      <c r="C19" s="1070"/>
      <c r="D19" s="1070"/>
      <c r="E19" s="1070"/>
      <c r="F19" s="1070"/>
      <c r="G19" s="1070"/>
      <c r="H19" s="1070"/>
      <c r="I19" s="1070"/>
      <c r="J19" s="1070"/>
      <c r="K19" s="1070"/>
      <c r="L19" s="1070"/>
      <c r="M19" s="1070"/>
      <c r="N19" s="1070"/>
      <c r="O19" s="1070"/>
      <c r="P19" s="1070"/>
      <c r="Q19" s="1070"/>
      <c r="R19" s="1070"/>
      <c r="S19" s="1070"/>
      <c r="T19" s="1070"/>
      <c r="U19" s="1070"/>
      <c r="V19" s="1070"/>
      <c r="W19" s="1070"/>
      <c r="X19" s="1072"/>
      <c r="Y19" s="92"/>
      <c r="Z19" s="92"/>
      <c r="AA19" s="92"/>
      <c r="AB19" s="92"/>
      <c r="AC19" s="92"/>
      <c r="AD19" s="92"/>
      <c r="AE19" s="92"/>
      <c r="AF19" s="92"/>
      <c r="AG19" s="92"/>
      <c r="AH19" s="92"/>
      <c r="AI19" s="92"/>
      <c r="AJ19" s="92"/>
      <c r="AK19" s="92"/>
      <c r="AL19" s="92"/>
      <c r="AM19" s="92"/>
      <c r="AN19" s="92"/>
      <c r="AO19" s="92"/>
      <c r="AP19" s="92"/>
      <c r="AQ19" s="92"/>
      <c r="AR19" s="92"/>
      <c r="AS19" s="92"/>
      <c r="AT19" s="92"/>
      <c r="AU19" s="92"/>
      <c r="AV19" s="92"/>
      <c r="AW19" s="92"/>
      <c r="AX19" s="92"/>
      <c r="AY19" s="92"/>
      <c r="AZ19" s="92"/>
      <c r="BA19" s="92"/>
      <c r="BB19" s="92"/>
      <c r="BC19" s="92"/>
      <c r="BD19" s="92"/>
      <c r="BE19" s="92"/>
      <c r="BF19" s="92"/>
      <c r="BG19" s="92"/>
      <c r="BH19" s="92"/>
      <c r="BI19" s="92"/>
      <c r="BJ19" s="92"/>
      <c r="BK19" s="92"/>
      <c r="BL19" s="92"/>
      <c r="BM19" s="92"/>
      <c r="BN19" s="92"/>
      <c r="BO19" s="92"/>
      <c r="BP19" s="92"/>
      <c r="BQ19" s="92"/>
    </row>
    <row r="20" spans="1:69" s="160" customFormat="1" ht="41.25" customHeight="1" x14ac:dyDescent="0.3">
      <c r="A20" s="39"/>
      <c r="B20" s="146">
        <v>0</v>
      </c>
      <c r="C20" s="147">
        <v>0</v>
      </c>
      <c r="D20" s="148">
        <v>0</v>
      </c>
      <c r="E20" s="148">
        <v>0</v>
      </c>
      <c r="F20" s="89">
        <f t="shared" ref="F20:F36" si="1">C20+E20</f>
        <v>0</v>
      </c>
      <c r="G20" s="149"/>
      <c r="H20" s="150"/>
      <c r="I20" s="151"/>
      <c r="J20" s="151"/>
      <c r="K20" s="151"/>
      <c r="L20" s="151"/>
      <c r="M20" s="151"/>
      <c r="N20" s="151"/>
      <c r="O20" s="151"/>
      <c r="P20" s="151"/>
      <c r="Q20" s="152">
        <v>0</v>
      </c>
      <c r="R20" s="153">
        <v>0</v>
      </c>
      <c r="S20" s="154">
        <v>0</v>
      </c>
      <c r="T20" s="154">
        <v>0</v>
      </c>
      <c r="U20" s="155">
        <v>0</v>
      </c>
      <c r="V20" s="156">
        <f t="shared" si="0"/>
        <v>0</v>
      </c>
      <c r="W20" s="157">
        <v>0</v>
      </c>
      <c r="X20" s="158">
        <f t="shared" ref="X20:X36" si="2">+W20*0.08</f>
        <v>0</v>
      </c>
      <c r="Y20" s="159"/>
      <c r="Z20" s="159"/>
      <c r="AA20" s="159"/>
      <c r="AB20" s="159"/>
      <c r="AC20" s="159"/>
      <c r="AD20" s="159"/>
      <c r="AE20" s="159"/>
      <c r="AF20" s="159"/>
      <c r="AG20" s="159"/>
      <c r="AH20" s="159"/>
      <c r="AI20" s="159"/>
      <c r="AJ20" s="159"/>
      <c r="AK20" s="159"/>
      <c r="AL20" s="159"/>
      <c r="AM20" s="159"/>
      <c r="AN20" s="159"/>
      <c r="AO20" s="159"/>
      <c r="AP20" s="159"/>
      <c r="AQ20" s="159"/>
      <c r="AR20" s="159"/>
      <c r="AS20" s="159"/>
      <c r="AT20" s="159"/>
      <c r="AU20" s="159"/>
      <c r="AV20" s="159"/>
      <c r="AW20" s="159"/>
      <c r="AX20" s="159"/>
      <c r="AY20" s="159"/>
      <c r="AZ20" s="159"/>
      <c r="BA20" s="159"/>
      <c r="BB20" s="159"/>
      <c r="BC20" s="159"/>
      <c r="BD20" s="159"/>
      <c r="BE20" s="159"/>
      <c r="BF20" s="159"/>
      <c r="BG20" s="159"/>
      <c r="BH20" s="159"/>
      <c r="BI20" s="159"/>
      <c r="BJ20" s="159"/>
      <c r="BK20" s="159"/>
      <c r="BL20" s="159"/>
      <c r="BM20" s="159"/>
      <c r="BN20" s="159"/>
      <c r="BO20" s="159"/>
      <c r="BP20" s="159"/>
      <c r="BQ20" s="159"/>
    </row>
    <row r="21" spans="1:69" s="160" customFormat="1" ht="41.25" customHeight="1" x14ac:dyDescent="0.3">
      <c r="A21" s="39"/>
      <c r="B21" s="146">
        <v>0.1</v>
      </c>
      <c r="C21" s="161">
        <v>0</v>
      </c>
      <c r="D21" s="162">
        <v>0</v>
      </c>
      <c r="E21" s="162">
        <v>0</v>
      </c>
      <c r="F21" s="110">
        <f t="shared" si="1"/>
        <v>0</v>
      </c>
      <c r="G21" s="149"/>
      <c r="H21" s="149"/>
      <c r="I21" s="163"/>
      <c r="J21" s="163"/>
      <c r="K21" s="163"/>
      <c r="L21" s="163"/>
      <c r="M21" s="163"/>
      <c r="N21" s="163"/>
      <c r="O21" s="163"/>
      <c r="P21" s="163"/>
      <c r="Q21" s="164">
        <v>0</v>
      </c>
      <c r="R21" s="165">
        <v>0</v>
      </c>
      <c r="S21" s="166">
        <v>0</v>
      </c>
      <c r="T21" s="166">
        <v>0</v>
      </c>
      <c r="U21" s="167">
        <v>0</v>
      </c>
      <c r="V21" s="156">
        <f t="shared" si="0"/>
        <v>0</v>
      </c>
      <c r="W21" s="157">
        <f>+V21*0.1</f>
        <v>0</v>
      </c>
      <c r="X21" s="158">
        <f t="shared" si="2"/>
        <v>0</v>
      </c>
      <c r="Y21" s="159"/>
      <c r="Z21" s="159"/>
      <c r="AA21" s="159"/>
      <c r="AB21" s="159"/>
      <c r="AC21" s="159"/>
      <c r="AD21" s="159"/>
      <c r="AE21" s="159"/>
      <c r="AF21" s="159"/>
      <c r="AG21" s="159"/>
      <c r="AH21" s="159"/>
      <c r="AI21" s="159"/>
      <c r="AJ21" s="159"/>
      <c r="AK21" s="159"/>
      <c r="AL21" s="159"/>
      <c r="AM21" s="159"/>
      <c r="AN21" s="159"/>
      <c r="AO21" s="159"/>
      <c r="AP21" s="159"/>
      <c r="AQ21" s="159"/>
      <c r="AR21" s="159"/>
      <c r="AS21" s="159"/>
      <c r="AT21" s="159"/>
      <c r="AU21" s="159"/>
      <c r="AV21" s="159"/>
      <c r="AW21" s="159"/>
      <c r="AX21" s="159"/>
      <c r="AY21" s="159"/>
      <c r="AZ21" s="159"/>
      <c r="BA21" s="159"/>
      <c r="BB21" s="159"/>
      <c r="BC21" s="159"/>
      <c r="BD21" s="159"/>
      <c r="BE21" s="159"/>
      <c r="BF21" s="159"/>
      <c r="BG21" s="159"/>
      <c r="BH21" s="159"/>
      <c r="BI21" s="159"/>
      <c r="BJ21" s="159"/>
      <c r="BK21" s="159"/>
      <c r="BL21" s="159"/>
      <c r="BM21" s="159"/>
      <c r="BN21" s="159"/>
      <c r="BO21" s="159"/>
      <c r="BP21" s="159"/>
      <c r="BQ21" s="159"/>
    </row>
    <row r="22" spans="1:69" s="160" customFormat="1" ht="41.25" customHeight="1" x14ac:dyDescent="0.3">
      <c r="A22" s="39"/>
      <c r="B22" s="146">
        <v>0.2</v>
      </c>
      <c r="C22" s="161">
        <v>0</v>
      </c>
      <c r="D22" s="162">
        <v>0</v>
      </c>
      <c r="E22" s="162">
        <v>0</v>
      </c>
      <c r="F22" s="110">
        <f t="shared" si="1"/>
        <v>0</v>
      </c>
      <c r="G22" s="149"/>
      <c r="H22" s="149"/>
      <c r="I22" s="163"/>
      <c r="J22" s="163"/>
      <c r="K22" s="163"/>
      <c r="L22" s="163"/>
      <c r="M22" s="163"/>
      <c r="N22" s="163"/>
      <c r="O22" s="163"/>
      <c r="P22" s="163"/>
      <c r="Q22" s="164">
        <v>0</v>
      </c>
      <c r="R22" s="165">
        <v>0</v>
      </c>
      <c r="S22" s="166">
        <v>0</v>
      </c>
      <c r="T22" s="166">
        <v>0</v>
      </c>
      <c r="U22" s="167">
        <v>0</v>
      </c>
      <c r="V22" s="156">
        <f t="shared" si="0"/>
        <v>0</v>
      </c>
      <c r="W22" s="157">
        <f>+V22*0.2</f>
        <v>0</v>
      </c>
      <c r="X22" s="158">
        <f t="shared" si="2"/>
        <v>0</v>
      </c>
      <c r="Y22" s="159"/>
      <c r="Z22" s="159"/>
      <c r="AA22" s="159"/>
      <c r="AB22" s="159"/>
      <c r="AC22" s="159"/>
      <c r="AD22" s="159"/>
      <c r="AE22" s="159"/>
      <c r="AF22" s="159"/>
      <c r="AG22" s="159"/>
      <c r="AH22" s="159"/>
      <c r="AI22" s="159"/>
      <c r="AJ22" s="159"/>
      <c r="AK22" s="159"/>
      <c r="AL22" s="159"/>
      <c r="AM22" s="159"/>
      <c r="AN22" s="159"/>
      <c r="AO22" s="159"/>
      <c r="AP22" s="159"/>
      <c r="AQ22" s="159"/>
      <c r="AR22" s="159"/>
      <c r="AS22" s="159"/>
      <c r="AT22" s="159"/>
      <c r="AU22" s="159"/>
      <c r="AV22" s="159"/>
      <c r="AW22" s="159"/>
      <c r="AX22" s="159"/>
      <c r="AY22" s="159"/>
      <c r="AZ22" s="159"/>
      <c r="BA22" s="159"/>
      <c r="BB22" s="159"/>
      <c r="BC22" s="159"/>
      <c r="BD22" s="159"/>
      <c r="BE22" s="159"/>
      <c r="BF22" s="159"/>
      <c r="BG22" s="159"/>
      <c r="BH22" s="159"/>
      <c r="BI22" s="159"/>
      <c r="BJ22" s="159"/>
      <c r="BK22" s="159"/>
      <c r="BL22" s="159"/>
      <c r="BM22" s="159"/>
      <c r="BN22" s="159"/>
      <c r="BO22" s="159"/>
      <c r="BP22" s="159"/>
      <c r="BQ22" s="159"/>
    </row>
    <row r="23" spans="1:69" s="160" customFormat="1" ht="41.25" customHeight="1" x14ac:dyDescent="0.3">
      <c r="A23" s="39"/>
      <c r="B23" s="146">
        <v>0.35</v>
      </c>
      <c r="C23" s="161">
        <v>0</v>
      </c>
      <c r="D23" s="162">
        <v>0</v>
      </c>
      <c r="E23" s="162">
        <v>0</v>
      </c>
      <c r="F23" s="110">
        <f t="shared" si="1"/>
        <v>0</v>
      </c>
      <c r="G23" s="149"/>
      <c r="H23" s="149"/>
      <c r="I23" s="163"/>
      <c r="J23" s="163"/>
      <c r="K23" s="163"/>
      <c r="L23" s="163"/>
      <c r="M23" s="163"/>
      <c r="N23" s="163"/>
      <c r="O23" s="163"/>
      <c r="P23" s="163"/>
      <c r="Q23" s="164">
        <v>0</v>
      </c>
      <c r="R23" s="165">
        <v>0</v>
      </c>
      <c r="S23" s="166">
        <v>0</v>
      </c>
      <c r="T23" s="166">
        <v>0</v>
      </c>
      <c r="U23" s="167">
        <v>0</v>
      </c>
      <c r="V23" s="156">
        <f t="shared" si="0"/>
        <v>0</v>
      </c>
      <c r="W23" s="157">
        <f>+V23*0.35</f>
        <v>0</v>
      </c>
      <c r="X23" s="158">
        <f t="shared" si="2"/>
        <v>0</v>
      </c>
      <c r="Y23" s="159"/>
      <c r="Z23" s="159"/>
      <c r="AA23" s="159"/>
      <c r="AB23" s="159"/>
      <c r="AC23" s="159"/>
      <c r="AD23" s="159"/>
      <c r="AE23" s="159"/>
      <c r="AF23" s="159"/>
      <c r="AG23" s="159"/>
      <c r="AH23" s="159"/>
      <c r="AI23" s="159"/>
      <c r="AJ23" s="159"/>
      <c r="AK23" s="159"/>
      <c r="AL23" s="159"/>
      <c r="AM23" s="159"/>
      <c r="AN23" s="159"/>
      <c r="AO23" s="159"/>
      <c r="AP23" s="159"/>
      <c r="AQ23" s="159"/>
      <c r="AR23" s="159"/>
      <c r="AS23" s="159"/>
      <c r="AT23" s="159"/>
      <c r="AU23" s="159"/>
      <c r="AV23" s="159"/>
      <c r="AW23" s="159"/>
      <c r="AX23" s="159"/>
      <c r="AY23" s="159"/>
      <c r="AZ23" s="159"/>
      <c r="BA23" s="159"/>
      <c r="BB23" s="159"/>
      <c r="BC23" s="159"/>
      <c r="BD23" s="159"/>
      <c r="BE23" s="159"/>
      <c r="BF23" s="159"/>
      <c r="BG23" s="159"/>
      <c r="BH23" s="159"/>
      <c r="BI23" s="159"/>
      <c r="BJ23" s="159"/>
      <c r="BK23" s="159"/>
      <c r="BL23" s="159"/>
      <c r="BM23" s="159"/>
      <c r="BN23" s="159"/>
      <c r="BO23" s="159"/>
      <c r="BP23" s="159"/>
      <c r="BQ23" s="159"/>
    </row>
    <row r="24" spans="1:69" s="160" customFormat="1" ht="41.25" customHeight="1" x14ac:dyDescent="0.3">
      <c r="A24" s="39"/>
      <c r="B24" s="146">
        <v>0.5</v>
      </c>
      <c r="C24" s="161">
        <v>0</v>
      </c>
      <c r="D24" s="162">
        <v>0</v>
      </c>
      <c r="E24" s="162">
        <v>0</v>
      </c>
      <c r="F24" s="110">
        <f t="shared" si="1"/>
        <v>0</v>
      </c>
      <c r="G24" s="149"/>
      <c r="H24" s="149"/>
      <c r="I24" s="163"/>
      <c r="J24" s="163"/>
      <c r="K24" s="163"/>
      <c r="L24" s="163"/>
      <c r="M24" s="163"/>
      <c r="N24" s="163"/>
      <c r="O24" s="163"/>
      <c r="P24" s="163"/>
      <c r="Q24" s="164">
        <v>0</v>
      </c>
      <c r="R24" s="165">
        <v>0</v>
      </c>
      <c r="S24" s="166">
        <v>0</v>
      </c>
      <c r="T24" s="166">
        <v>0</v>
      </c>
      <c r="U24" s="167">
        <v>0</v>
      </c>
      <c r="V24" s="156">
        <f t="shared" si="0"/>
        <v>0</v>
      </c>
      <c r="W24" s="168">
        <f>+V24*0.5</f>
        <v>0</v>
      </c>
      <c r="X24" s="158">
        <f t="shared" si="2"/>
        <v>0</v>
      </c>
      <c r="Y24" s="159"/>
      <c r="Z24" s="159"/>
      <c r="AA24" s="159"/>
      <c r="AB24" s="159"/>
      <c r="AC24" s="159"/>
      <c r="AD24" s="159"/>
      <c r="AE24" s="159"/>
      <c r="AF24" s="159"/>
      <c r="AG24" s="159"/>
      <c r="AH24" s="159"/>
      <c r="AI24" s="159"/>
      <c r="AJ24" s="159"/>
      <c r="AK24" s="159"/>
      <c r="AL24" s="159"/>
      <c r="AM24" s="159"/>
      <c r="AN24" s="159"/>
      <c r="AO24" s="159"/>
      <c r="AP24" s="159"/>
      <c r="AQ24" s="159"/>
      <c r="AR24" s="159"/>
      <c r="AS24" s="159"/>
      <c r="AT24" s="159"/>
      <c r="AU24" s="159"/>
      <c r="AV24" s="159"/>
      <c r="AW24" s="159"/>
      <c r="AX24" s="159"/>
      <c r="AY24" s="159"/>
      <c r="AZ24" s="159"/>
      <c r="BA24" s="159"/>
      <c r="BB24" s="159"/>
      <c r="BC24" s="159"/>
      <c r="BD24" s="159"/>
      <c r="BE24" s="159"/>
      <c r="BF24" s="159"/>
      <c r="BG24" s="159"/>
      <c r="BH24" s="159"/>
      <c r="BI24" s="159"/>
      <c r="BJ24" s="159"/>
      <c r="BK24" s="159"/>
      <c r="BL24" s="159"/>
      <c r="BM24" s="159"/>
      <c r="BN24" s="159"/>
      <c r="BO24" s="159"/>
      <c r="BP24" s="159"/>
      <c r="BQ24" s="159"/>
    </row>
    <row r="25" spans="1:69" s="160" customFormat="1" ht="41.25" customHeight="1" x14ac:dyDescent="0.3">
      <c r="A25" s="39"/>
      <c r="B25" s="169" t="s">
        <v>98</v>
      </c>
      <c r="C25" s="170">
        <v>0</v>
      </c>
      <c r="D25" s="171">
        <v>0</v>
      </c>
      <c r="E25" s="171">
        <v>0</v>
      </c>
      <c r="F25" s="172">
        <f t="shared" si="1"/>
        <v>0</v>
      </c>
      <c r="G25" s="149"/>
      <c r="H25" s="149"/>
      <c r="I25" s="163"/>
      <c r="J25" s="163"/>
      <c r="K25" s="163"/>
      <c r="L25" s="163"/>
      <c r="M25" s="163"/>
      <c r="N25" s="163"/>
      <c r="O25" s="163"/>
      <c r="P25" s="163"/>
      <c r="Q25" s="173">
        <v>0</v>
      </c>
      <c r="R25" s="174">
        <v>0</v>
      </c>
      <c r="S25" s="175">
        <v>0</v>
      </c>
      <c r="T25" s="175">
        <v>0</v>
      </c>
      <c r="U25" s="176">
        <v>0</v>
      </c>
      <c r="V25" s="177">
        <f t="shared" si="0"/>
        <v>0</v>
      </c>
      <c r="W25" s="178">
        <f>+V25*0.5</f>
        <v>0</v>
      </c>
      <c r="X25" s="179">
        <f t="shared" si="2"/>
        <v>0</v>
      </c>
      <c r="Y25" s="159"/>
      <c r="Z25" s="159"/>
      <c r="AA25" s="159"/>
      <c r="AB25" s="159"/>
      <c r="AC25" s="159"/>
      <c r="AD25" s="159"/>
      <c r="AE25" s="159"/>
      <c r="AF25" s="159"/>
      <c r="AG25" s="159"/>
      <c r="AH25" s="159"/>
      <c r="AI25" s="159"/>
      <c r="AJ25" s="159"/>
      <c r="AK25" s="159"/>
      <c r="AL25" s="159"/>
      <c r="AM25" s="159"/>
      <c r="AN25" s="159"/>
      <c r="AO25" s="159"/>
      <c r="AP25" s="159"/>
      <c r="AQ25" s="159"/>
      <c r="AR25" s="159"/>
      <c r="AS25" s="159"/>
      <c r="AT25" s="159"/>
      <c r="AU25" s="159"/>
      <c r="AV25" s="159"/>
      <c r="AW25" s="159"/>
      <c r="AX25" s="159"/>
      <c r="AY25" s="159"/>
      <c r="AZ25" s="159"/>
      <c r="BA25" s="159"/>
      <c r="BB25" s="159"/>
      <c r="BC25" s="159"/>
      <c r="BD25" s="159"/>
      <c r="BE25" s="159"/>
      <c r="BF25" s="159"/>
      <c r="BG25" s="159"/>
      <c r="BH25" s="159"/>
      <c r="BI25" s="159"/>
      <c r="BJ25" s="159"/>
      <c r="BK25" s="159"/>
      <c r="BL25" s="159"/>
      <c r="BM25" s="159"/>
      <c r="BN25" s="159"/>
      <c r="BO25" s="159"/>
      <c r="BP25" s="159"/>
      <c r="BQ25" s="159"/>
    </row>
    <row r="26" spans="1:69" s="160" customFormat="1" ht="41.25" customHeight="1" x14ac:dyDescent="0.3">
      <c r="A26" s="39"/>
      <c r="B26" s="180" t="s">
        <v>99</v>
      </c>
      <c r="C26" s="181">
        <v>0</v>
      </c>
      <c r="D26" s="182">
        <v>0</v>
      </c>
      <c r="E26" s="182">
        <v>0</v>
      </c>
      <c r="F26" s="183">
        <f t="shared" si="1"/>
        <v>0</v>
      </c>
      <c r="G26" s="149"/>
      <c r="H26" s="149"/>
      <c r="I26" s="163"/>
      <c r="J26" s="163"/>
      <c r="K26" s="163"/>
      <c r="L26" s="163"/>
      <c r="M26" s="163"/>
      <c r="N26" s="163"/>
      <c r="O26" s="163"/>
      <c r="P26" s="163"/>
      <c r="Q26" s="184">
        <v>0</v>
      </c>
      <c r="R26" s="185">
        <v>0</v>
      </c>
      <c r="S26" s="186">
        <v>0</v>
      </c>
      <c r="T26" s="186">
        <v>0</v>
      </c>
      <c r="U26" s="187">
        <v>0</v>
      </c>
      <c r="V26" s="188">
        <f t="shared" si="0"/>
        <v>0</v>
      </c>
      <c r="W26" s="189">
        <f>+V26*0.5</f>
        <v>0</v>
      </c>
      <c r="X26" s="190">
        <f t="shared" si="2"/>
        <v>0</v>
      </c>
      <c r="Y26" s="159"/>
      <c r="Z26" s="159"/>
      <c r="AA26" s="159"/>
      <c r="AB26" s="159"/>
      <c r="AC26" s="159"/>
      <c r="AD26" s="159"/>
      <c r="AE26" s="159"/>
      <c r="AF26" s="159"/>
      <c r="AG26" s="159"/>
      <c r="AH26" s="159"/>
      <c r="AI26" s="159"/>
      <c r="AJ26" s="159"/>
      <c r="AK26" s="159"/>
      <c r="AL26" s="159"/>
      <c r="AM26" s="159"/>
      <c r="AN26" s="159"/>
      <c r="AO26" s="159"/>
      <c r="AP26" s="159"/>
      <c r="AQ26" s="159"/>
      <c r="AR26" s="159"/>
      <c r="AS26" s="159"/>
      <c r="AT26" s="159"/>
      <c r="AU26" s="159"/>
      <c r="AV26" s="159"/>
      <c r="AW26" s="159"/>
      <c r="AX26" s="159"/>
      <c r="AY26" s="159"/>
      <c r="AZ26" s="159"/>
      <c r="BA26" s="159"/>
      <c r="BB26" s="159"/>
      <c r="BC26" s="159"/>
      <c r="BD26" s="159"/>
      <c r="BE26" s="159"/>
      <c r="BF26" s="159"/>
      <c r="BG26" s="159"/>
      <c r="BH26" s="159"/>
      <c r="BI26" s="159"/>
      <c r="BJ26" s="159"/>
      <c r="BK26" s="159"/>
      <c r="BL26" s="159"/>
      <c r="BM26" s="159"/>
      <c r="BN26" s="159"/>
      <c r="BO26" s="159"/>
      <c r="BP26" s="159"/>
      <c r="BQ26" s="159"/>
    </row>
    <row r="27" spans="1:69" s="160" customFormat="1" ht="41.25" customHeight="1" x14ac:dyDescent="0.3">
      <c r="A27" s="39"/>
      <c r="B27" s="191" t="s">
        <v>100</v>
      </c>
      <c r="C27" s="192">
        <v>0</v>
      </c>
      <c r="D27" s="193">
        <v>0</v>
      </c>
      <c r="E27" s="193">
        <v>0</v>
      </c>
      <c r="F27" s="194">
        <f t="shared" si="1"/>
        <v>0</v>
      </c>
      <c r="G27" s="149"/>
      <c r="H27" s="149"/>
      <c r="I27" s="163"/>
      <c r="J27" s="163"/>
      <c r="K27" s="163"/>
      <c r="L27" s="163"/>
      <c r="M27" s="163"/>
      <c r="N27" s="163"/>
      <c r="O27" s="163"/>
      <c r="P27" s="163"/>
      <c r="Q27" s="195">
        <v>0</v>
      </c>
      <c r="R27" s="196">
        <v>0</v>
      </c>
      <c r="S27" s="197">
        <v>0</v>
      </c>
      <c r="T27" s="197">
        <v>0</v>
      </c>
      <c r="U27" s="198">
        <v>0</v>
      </c>
      <c r="V27" s="199">
        <f t="shared" si="0"/>
        <v>0</v>
      </c>
      <c r="W27" s="200">
        <f>+V27*0.5</f>
        <v>0</v>
      </c>
      <c r="X27" s="201">
        <f t="shared" si="2"/>
        <v>0</v>
      </c>
      <c r="Y27" s="159"/>
      <c r="Z27" s="159"/>
      <c r="AA27" s="159"/>
      <c r="AB27" s="159"/>
      <c r="AC27" s="159"/>
      <c r="AD27" s="159"/>
      <c r="AE27" s="159"/>
      <c r="AF27" s="159"/>
      <c r="AG27" s="159"/>
      <c r="AH27" s="159"/>
      <c r="AI27" s="159"/>
      <c r="AJ27" s="159"/>
      <c r="AK27" s="159"/>
      <c r="AL27" s="159"/>
      <c r="AM27" s="159"/>
      <c r="AN27" s="159"/>
      <c r="AO27" s="159"/>
      <c r="AP27" s="159"/>
      <c r="AQ27" s="159"/>
      <c r="AR27" s="159"/>
      <c r="AS27" s="159"/>
      <c r="AT27" s="159"/>
      <c r="AU27" s="159"/>
      <c r="AV27" s="159"/>
      <c r="AW27" s="159"/>
      <c r="AX27" s="159"/>
      <c r="AY27" s="159"/>
      <c r="AZ27" s="159"/>
      <c r="BA27" s="159"/>
      <c r="BB27" s="159"/>
      <c r="BC27" s="159"/>
      <c r="BD27" s="159"/>
      <c r="BE27" s="159"/>
      <c r="BF27" s="159"/>
      <c r="BG27" s="159"/>
      <c r="BH27" s="159"/>
      <c r="BI27" s="159"/>
      <c r="BJ27" s="159"/>
      <c r="BK27" s="159"/>
      <c r="BL27" s="159"/>
      <c r="BM27" s="159"/>
      <c r="BN27" s="159"/>
      <c r="BO27" s="159"/>
      <c r="BP27" s="159"/>
      <c r="BQ27" s="159"/>
    </row>
    <row r="28" spans="1:69" s="160" customFormat="1" ht="41.25" customHeight="1" x14ac:dyDescent="0.3">
      <c r="A28" s="39"/>
      <c r="B28" s="146">
        <v>0.75</v>
      </c>
      <c r="C28" s="161">
        <v>0</v>
      </c>
      <c r="D28" s="162">
        <v>0</v>
      </c>
      <c r="E28" s="162">
        <v>0</v>
      </c>
      <c r="F28" s="110">
        <f t="shared" si="1"/>
        <v>0</v>
      </c>
      <c r="G28" s="149"/>
      <c r="H28" s="149"/>
      <c r="I28" s="163"/>
      <c r="J28" s="163"/>
      <c r="K28" s="163"/>
      <c r="L28" s="163"/>
      <c r="M28" s="163"/>
      <c r="N28" s="163"/>
      <c r="O28" s="163"/>
      <c r="P28" s="163"/>
      <c r="Q28" s="164">
        <v>0</v>
      </c>
      <c r="R28" s="165">
        <v>0</v>
      </c>
      <c r="S28" s="166">
        <v>0</v>
      </c>
      <c r="T28" s="166">
        <v>0</v>
      </c>
      <c r="U28" s="167">
        <v>0</v>
      </c>
      <c r="V28" s="156">
        <f t="shared" si="0"/>
        <v>0</v>
      </c>
      <c r="W28" s="202">
        <f>+V28*0.75</f>
        <v>0</v>
      </c>
      <c r="X28" s="158">
        <f t="shared" si="2"/>
        <v>0</v>
      </c>
      <c r="Y28" s="159"/>
      <c r="Z28" s="159"/>
      <c r="AA28" s="159"/>
      <c r="AB28" s="159"/>
      <c r="AC28" s="159"/>
      <c r="AD28" s="159"/>
      <c r="AE28" s="159"/>
      <c r="AF28" s="159"/>
      <c r="AG28" s="159"/>
      <c r="AH28" s="159"/>
      <c r="AI28" s="159"/>
      <c r="AJ28" s="159"/>
      <c r="AK28" s="159"/>
      <c r="AL28" s="159"/>
      <c r="AM28" s="159"/>
      <c r="AN28" s="159"/>
      <c r="AO28" s="159"/>
      <c r="AP28" s="159"/>
      <c r="AQ28" s="159"/>
      <c r="AR28" s="159"/>
      <c r="AS28" s="159"/>
      <c r="AT28" s="159"/>
      <c r="AU28" s="159"/>
      <c r="AV28" s="159"/>
      <c r="AW28" s="159"/>
      <c r="AX28" s="159"/>
      <c r="AY28" s="159"/>
      <c r="AZ28" s="159"/>
      <c r="BA28" s="159"/>
      <c r="BB28" s="159"/>
      <c r="BC28" s="159"/>
      <c r="BD28" s="159"/>
      <c r="BE28" s="159"/>
      <c r="BF28" s="159"/>
      <c r="BG28" s="159"/>
      <c r="BH28" s="159"/>
      <c r="BI28" s="159"/>
      <c r="BJ28" s="159"/>
      <c r="BK28" s="159"/>
      <c r="BL28" s="159"/>
      <c r="BM28" s="159"/>
      <c r="BN28" s="159"/>
      <c r="BO28" s="159"/>
      <c r="BP28" s="159"/>
      <c r="BQ28" s="159"/>
    </row>
    <row r="29" spans="1:69" s="160" customFormat="1" ht="41.25" customHeight="1" x14ac:dyDescent="0.3">
      <c r="A29" s="39"/>
      <c r="B29" s="146">
        <v>1</v>
      </c>
      <c r="C29" s="161">
        <v>0</v>
      </c>
      <c r="D29" s="162">
        <v>0</v>
      </c>
      <c r="E29" s="162">
        <v>0</v>
      </c>
      <c r="F29" s="110">
        <f t="shared" si="1"/>
        <v>0</v>
      </c>
      <c r="G29" s="149"/>
      <c r="H29" s="149"/>
      <c r="I29" s="163"/>
      <c r="J29" s="163"/>
      <c r="K29" s="163"/>
      <c r="L29" s="163"/>
      <c r="M29" s="163"/>
      <c r="N29" s="163"/>
      <c r="O29" s="163"/>
      <c r="P29" s="163"/>
      <c r="Q29" s="164">
        <v>0</v>
      </c>
      <c r="R29" s="165">
        <v>0</v>
      </c>
      <c r="S29" s="166">
        <v>0</v>
      </c>
      <c r="T29" s="166">
        <v>0</v>
      </c>
      <c r="U29" s="167">
        <v>0</v>
      </c>
      <c r="V29" s="156">
        <f t="shared" si="0"/>
        <v>0</v>
      </c>
      <c r="W29" s="202">
        <f>+V29</f>
        <v>0</v>
      </c>
      <c r="X29" s="158">
        <f t="shared" si="2"/>
        <v>0</v>
      </c>
      <c r="Y29" s="159"/>
      <c r="Z29" s="159"/>
      <c r="AA29" s="159"/>
      <c r="AB29" s="159"/>
      <c r="AC29" s="159"/>
      <c r="AD29" s="159"/>
      <c r="AE29" s="159"/>
      <c r="AF29" s="159"/>
      <c r="AG29" s="159"/>
      <c r="AH29" s="159"/>
      <c r="AI29" s="159"/>
      <c r="AJ29" s="159"/>
      <c r="AK29" s="159"/>
      <c r="AL29" s="159"/>
      <c r="AM29" s="159"/>
      <c r="AN29" s="159"/>
      <c r="AO29" s="159"/>
      <c r="AP29" s="159"/>
      <c r="AQ29" s="159"/>
      <c r="AR29" s="159"/>
      <c r="AS29" s="159"/>
      <c r="AT29" s="159"/>
      <c r="AU29" s="159"/>
      <c r="AV29" s="159"/>
      <c r="AW29" s="159"/>
      <c r="AX29" s="159"/>
      <c r="AY29" s="159"/>
      <c r="AZ29" s="159"/>
      <c r="BA29" s="159"/>
      <c r="BB29" s="159"/>
      <c r="BC29" s="159"/>
      <c r="BD29" s="159"/>
      <c r="BE29" s="159"/>
      <c r="BF29" s="159"/>
      <c r="BG29" s="159"/>
      <c r="BH29" s="159"/>
      <c r="BI29" s="159"/>
      <c r="BJ29" s="159"/>
      <c r="BK29" s="159"/>
      <c r="BL29" s="159"/>
      <c r="BM29" s="159"/>
      <c r="BN29" s="159"/>
      <c r="BO29" s="159"/>
      <c r="BP29" s="159"/>
      <c r="BQ29" s="159"/>
    </row>
    <row r="30" spans="1:69" s="160" customFormat="1" ht="41.25" customHeight="1" x14ac:dyDescent="0.3">
      <c r="A30" s="39"/>
      <c r="B30" s="169" t="s">
        <v>101</v>
      </c>
      <c r="C30" s="170">
        <v>0</v>
      </c>
      <c r="D30" s="171">
        <v>0</v>
      </c>
      <c r="E30" s="171">
        <v>0</v>
      </c>
      <c r="F30" s="172">
        <f t="shared" si="1"/>
        <v>0</v>
      </c>
      <c r="G30" s="149"/>
      <c r="H30" s="149"/>
      <c r="I30" s="163"/>
      <c r="J30" s="163"/>
      <c r="K30" s="163"/>
      <c r="L30" s="163"/>
      <c r="M30" s="163"/>
      <c r="N30" s="163"/>
      <c r="O30" s="163"/>
      <c r="P30" s="163"/>
      <c r="Q30" s="173">
        <v>0</v>
      </c>
      <c r="R30" s="174">
        <v>0</v>
      </c>
      <c r="S30" s="175">
        <v>0</v>
      </c>
      <c r="T30" s="175">
        <v>0</v>
      </c>
      <c r="U30" s="176">
        <v>0</v>
      </c>
      <c r="V30" s="177">
        <f t="shared" si="0"/>
        <v>0</v>
      </c>
      <c r="W30" s="178">
        <f>+V30</f>
        <v>0</v>
      </c>
      <c r="X30" s="179">
        <f t="shared" si="2"/>
        <v>0</v>
      </c>
      <c r="Y30" s="159"/>
      <c r="Z30" s="159"/>
      <c r="AA30" s="159"/>
      <c r="AB30" s="159"/>
      <c r="AC30" s="159"/>
      <c r="AD30" s="159"/>
      <c r="AE30" s="159"/>
      <c r="AF30" s="159"/>
      <c r="AG30" s="159"/>
      <c r="AH30" s="159"/>
      <c r="AI30" s="159"/>
      <c r="AJ30" s="159"/>
      <c r="AK30" s="159"/>
      <c r="AL30" s="159"/>
      <c r="AM30" s="159"/>
      <c r="AN30" s="159"/>
      <c r="AO30" s="159"/>
      <c r="AP30" s="159"/>
      <c r="AQ30" s="159"/>
      <c r="AR30" s="159"/>
      <c r="AS30" s="159"/>
      <c r="AT30" s="159"/>
      <c r="AU30" s="159"/>
      <c r="AV30" s="159"/>
      <c r="AW30" s="159"/>
      <c r="AX30" s="159"/>
      <c r="AY30" s="159"/>
      <c r="AZ30" s="159"/>
      <c r="BA30" s="159"/>
      <c r="BB30" s="159"/>
      <c r="BC30" s="159"/>
      <c r="BD30" s="159"/>
      <c r="BE30" s="159"/>
      <c r="BF30" s="159"/>
      <c r="BG30" s="159"/>
      <c r="BH30" s="159"/>
      <c r="BI30" s="159"/>
      <c r="BJ30" s="159"/>
      <c r="BK30" s="159"/>
      <c r="BL30" s="159"/>
      <c r="BM30" s="159"/>
      <c r="BN30" s="159"/>
      <c r="BO30" s="159"/>
      <c r="BP30" s="159"/>
      <c r="BQ30" s="159"/>
    </row>
    <row r="31" spans="1:69" s="160" customFormat="1" ht="41.25" customHeight="1" x14ac:dyDescent="0.3">
      <c r="A31" s="39"/>
      <c r="B31" s="180" t="s">
        <v>99</v>
      </c>
      <c r="C31" s="181">
        <v>0</v>
      </c>
      <c r="D31" s="182">
        <v>0</v>
      </c>
      <c r="E31" s="182">
        <v>0</v>
      </c>
      <c r="F31" s="183">
        <f t="shared" si="1"/>
        <v>0</v>
      </c>
      <c r="G31" s="149"/>
      <c r="H31" s="149"/>
      <c r="I31" s="163"/>
      <c r="J31" s="163"/>
      <c r="K31" s="163"/>
      <c r="L31" s="163"/>
      <c r="M31" s="163"/>
      <c r="N31" s="163"/>
      <c r="O31" s="163"/>
      <c r="P31" s="163"/>
      <c r="Q31" s="184">
        <v>0</v>
      </c>
      <c r="R31" s="185">
        <v>0</v>
      </c>
      <c r="S31" s="186">
        <v>0</v>
      </c>
      <c r="T31" s="186">
        <v>0</v>
      </c>
      <c r="U31" s="187">
        <v>0</v>
      </c>
      <c r="V31" s="188">
        <f t="shared" si="0"/>
        <v>0</v>
      </c>
      <c r="W31" s="189">
        <f>+V31</f>
        <v>0</v>
      </c>
      <c r="X31" s="190">
        <f t="shared" si="2"/>
        <v>0</v>
      </c>
      <c r="Y31" s="159"/>
      <c r="Z31" s="159"/>
      <c r="AA31" s="159"/>
      <c r="AB31" s="159"/>
      <c r="AC31" s="159"/>
      <c r="AD31" s="159"/>
      <c r="AE31" s="159"/>
      <c r="AF31" s="159"/>
      <c r="AG31" s="159"/>
      <c r="AH31" s="159"/>
      <c r="AI31" s="159"/>
      <c r="AJ31" s="159"/>
      <c r="AK31" s="159"/>
      <c r="AL31" s="159"/>
      <c r="AM31" s="159"/>
      <c r="AN31" s="159"/>
      <c r="AO31" s="159"/>
      <c r="AP31" s="159"/>
      <c r="AQ31" s="159"/>
      <c r="AR31" s="159"/>
      <c r="AS31" s="159"/>
      <c r="AT31" s="159"/>
      <c r="AU31" s="159"/>
      <c r="AV31" s="159"/>
      <c r="AW31" s="159"/>
      <c r="AX31" s="159"/>
      <c r="AY31" s="159"/>
      <c r="AZ31" s="159"/>
      <c r="BA31" s="159"/>
      <c r="BB31" s="159"/>
      <c r="BC31" s="159"/>
      <c r="BD31" s="159"/>
      <c r="BE31" s="159"/>
      <c r="BF31" s="159"/>
      <c r="BG31" s="159"/>
      <c r="BH31" s="159"/>
      <c r="BI31" s="159"/>
      <c r="BJ31" s="159"/>
      <c r="BK31" s="159"/>
      <c r="BL31" s="159"/>
      <c r="BM31" s="159"/>
      <c r="BN31" s="159"/>
      <c r="BO31" s="159"/>
      <c r="BP31" s="159"/>
      <c r="BQ31" s="159"/>
    </row>
    <row r="32" spans="1:69" s="160" customFormat="1" ht="41.25" customHeight="1" x14ac:dyDescent="0.3">
      <c r="A32" s="39"/>
      <c r="B32" s="191" t="s">
        <v>102</v>
      </c>
      <c r="C32" s="192">
        <v>0</v>
      </c>
      <c r="D32" s="193">
        <v>0</v>
      </c>
      <c r="E32" s="193">
        <v>0</v>
      </c>
      <c r="F32" s="194">
        <f t="shared" si="1"/>
        <v>0</v>
      </c>
      <c r="G32" s="149"/>
      <c r="H32" s="149"/>
      <c r="I32" s="163"/>
      <c r="J32" s="163"/>
      <c r="K32" s="163"/>
      <c r="L32" s="163"/>
      <c r="M32" s="163"/>
      <c r="N32" s="163"/>
      <c r="O32" s="163"/>
      <c r="P32" s="163"/>
      <c r="Q32" s="195">
        <v>0</v>
      </c>
      <c r="R32" s="196">
        <v>0</v>
      </c>
      <c r="S32" s="197">
        <v>0</v>
      </c>
      <c r="T32" s="197">
        <v>0</v>
      </c>
      <c r="U32" s="198">
        <v>0</v>
      </c>
      <c r="V32" s="199">
        <f t="shared" si="0"/>
        <v>0</v>
      </c>
      <c r="W32" s="200">
        <f>+V32</f>
        <v>0</v>
      </c>
      <c r="X32" s="201">
        <f t="shared" si="2"/>
        <v>0</v>
      </c>
      <c r="Y32" s="159"/>
      <c r="Z32" s="159"/>
      <c r="AA32" s="159"/>
      <c r="AB32" s="159"/>
      <c r="AC32" s="159"/>
      <c r="AD32" s="159"/>
      <c r="AE32" s="159"/>
      <c r="AF32" s="159"/>
      <c r="AG32" s="159"/>
      <c r="AH32" s="159"/>
      <c r="AI32" s="159"/>
      <c r="AJ32" s="159"/>
      <c r="AK32" s="159"/>
      <c r="AL32" s="159"/>
      <c r="AM32" s="159"/>
      <c r="AN32" s="159"/>
      <c r="AO32" s="159"/>
      <c r="AP32" s="159"/>
      <c r="AQ32" s="159"/>
      <c r="AR32" s="159"/>
      <c r="AS32" s="159"/>
      <c r="AT32" s="159"/>
      <c r="AU32" s="159"/>
      <c r="AV32" s="159"/>
      <c r="AW32" s="159"/>
      <c r="AX32" s="159"/>
      <c r="AY32" s="159"/>
      <c r="AZ32" s="159"/>
      <c r="BA32" s="159"/>
      <c r="BB32" s="159"/>
      <c r="BC32" s="159"/>
      <c r="BD32" s="159"/>
      <c r="BE32" s="159"/>
      <c r="BF32" s="159"/>
      <c r="BG32" s="159"/>
      <c r="BH32" s="159"/>
      <c r="BI32" s="159"/>
      <c r="BJ32" s="159"/>
      <c r="BK32" s="159"/>
      <c r="BL32" s="159"/>
      <c r="BM32" s="159"/>
      <c r="BN32" s="159"/>
      <c r="BO32" s="159"/>
      <c r="BP32" s="159"/>
      <c r="BQ32" s="159"/>
    </row>
    <row r="33" spans="1:69" s="160" customFormat="1" ht="41.25" customHeight="1" x14ac:dyDescent="0.3">
      <c r="A33" s="39"/>
      <c r="B33" s="146">
        <v>1.5</v>
      </c>
      <c r="C33" s="161">
        <v>0</v>
      </c>
      <c r="D33" s="162">
        <v>0</v>
      </c>
      <c r="E33" s="162">
        <v>0</v>
      </c>
      <c r="F33" s="110">
        <f t="shared" si="1"/>
        <v>0</v>
      </c>
      <c r="G33" s="149"/>
      <c r="H33" s="149"/>
      <c r="I33" s="163"/>
      <c r="J33" s="163"/>
      <c r="K33" s="163"/>
      <c r="L33" s="163"/>
      <c r="M33" s="163"/>
      <c r="N33" s="163"/>
      <c r="O33" s="163"/>
      <c r="P33" s="163"/>
      <c r="Q33" s="164">
        <v>0</v>
      </c>
      <c r="R33" s="165">
        <v>0</v>
      </c>
      <c r="S33" s="166">
        <v>0</v>
      </c>
      <c r="T33" s="166">
        <v>0</v>
      </c>
      <c r="U33" s="167">
        <v>0</v>
      </c>
      <c r="V33" s="156">
        <f t="shared" si="0"/>
        <v>0</v>
      </c>
      <c r="W33" s="202">
        <f>+V33*1.5</f>
        <v>0</v>
      </c>
      <c r="X33" s="158">
        <f t="shared" si="2"/>
        <v>0</v>
      </c>
      <c r="Y33" s="159"/>
      <c r="Z33" s="159"/>
      <c r="AA33" s="159"/>
      <c r="AB33" s="159"/>
      <c r="AC33" s="159"/>
      <c r="AD33" s="159"/>
      <c r="AE33" s="159"/>
      <c r="AF33" s="159"/>
      <c r="AG33" s="159"/>
      <c r="AH33" s="159"/>
      <c r="AI33" s="159"/>
      <c r="AJ33" s="159"/>
      <c r="AK33" s="159"/>
      <c r="AL33" s="159"/>
      <c r="AM33" s="159"/>
      <c r="AN33" s="159"/>
      <c r="AO33" s="159"/>
      <c r="AP33" s="159"/>
      <c r="AQ33" s="159"/>
      <c r="AR33" s="159"/>
      <c r="AS33" s="159"/>
      <c r="AT33" s="159"/>
      <c r="AU33" s="159"/>
      <c r="AV33" s="159"/>
      <c r="AW33" s="159"/>
      <c r="AX33" s="159"/>
      <c r="AY33" s="159"/>
      <c r="AZ33" s="159"/>
      <c r="BA33" s="159"/>
      <c r="BB33" s="159"/>
      <c r="BC33" s="159"/>
      <c r="BD33" s="159"/>
      <c r="BE33" s="159"/>
      <c r="BF33" s="159"/>
      <c r="BG33" s="159"/>
      <c r="BH33" s="159"/>
      <c r="BI33" s="159"/>
      <c r="BJ33" s="159"/>
      <c r="BK33" s="159"/>
      <c r="BL33" s="159"/>
      <c r="BM33" s="159"/>
      <c r="BN33" s="159"/>
      <c r="BO33" s="159"/>
      <c r="BP33" s="159"/>
      <c r="BQ33" s="159"/>
    </row>
    <row r="34" spans="1:69" s="160" customFormat="1" ht="41.25" customHeight="1" x14ac:dyDescent="0.3">
      <c r="A34" s="39"/>
      <c r="B34" s="203" t="s">
        <v>101</v>
      </c>
      <c r="C34" s="204">
        <v>0</v>
      </c>
      <c r="D34" s="205">
        <v>0</v>
      </c>
      <c r="E34" s="205">
        <v>0</v>
      </c>
      <c r="F34" s="206">
        <f t="shared" si="1"/>
        <v>0</v>
      </c>
      <c r="G34" s="149"/>
      <c r="H34" s="149"/>
      <c r="I34" s="163"/>
      <c r="J34" s="163"/>
      <c r="K34" s="163"/>
      <c r="L34" s="163"/>
      <c r="M34" s="163"/>
      <c r="N34" s="163"/>
      <c r="O34" s="163"/>
      <c r="P34" s="163"/>
      <c r="Q34" s="207">
        <v>0</v>
      </c>
      <c r="R34" s="208">
        <v>0</v>
      </c>
      <c r="S34" s="209">
        <v>0</v>
      </c>
      <c r="T34" s="209">
        <v>0</v>
      </c>
      <c r="U34" s="210">
        <v>0</v>
      </c>
      <c r="V34" s="211">
        <f t="shared" si="0"/>
        <v>0</v>
      </c>
      <c r="W34" s="212">
        <f>+V34*1.5</f>
        <v>0</v>
      </c>
      <c r="X34" s="213">
        <f t="shared" si="2"/>
        <v>0</v>
      </c>
      <c r="Y34" s="159"/>
      <c r="Z34" s="159"/>
      <c r="AA34" s="159"/>
      <c r="AB34" s="159"/>
      <c r="AC34" s="159"/>
      <c r="AD34" s="159"/>
      <c r="AE34" s="159"/>
      <c r="AF34" s="159"/>
      <c r="AG34" s="159"/>
      <c r="AH34" s="159"/>
      <c r="AI34" s="159"/>
      <c r="AJ34" s="159"/>
      <c r="AK34" s="159"/>
      <c r="AL34" s="159"/>
      <c r="AM34" s="159"/>
      <c r="AN34" s="159"/>
      <c r="AO34" s="159"/>
      <c r="AP34" s="159"/>
      <c r="AQ34" s="159"/>
      <c r="AR34" s="159"/>
      <c r="AS34" s="159"/>
      <c r="AT34" s="159"/>
      <c r="AU34" s="159"/>
      <c r="AV34" s="159"/>
      <c r="AW34" s="159"/>
      <c r="AX34" s="159"/>
      <c r="AY34" s="159"/>
      <c r="AZ34" s="159"/>
      <c r="BA34" s="159"/>
      <c r="BB34" s="159"/>
      <c r="BC34" s="159"/>
      <c r="BD34" s="159"/>
      <c r="BE34" s="159"/>
      <c r="BF34" s="159"/>
      <c r="BG34" s="159"/>
      <c r="BH34" s="159"/>
      <c r="BI34" s="159"/>
      <c r="BJ34" s="159"/>
      <c r="BK34" s="159"/>
      <c r="BL34" s="159"/>
      <c r="BM34" s="159"/>
      <c r="BN34" s="159"/>
      <c r="BO34" s="159"/>
      <c r="BP34" s="159"/>
      <c r="BQ34" s="159"/>
    </row>
    <row r="35" spans="1:69" s="160" customFormat="1" ht="41.25" customHeight="1" x14ac:dyDescent="0.3">
      <c r="A35" s="39"/>
      <c r="B35" s="214">
        <v>2</v>
      </c>
      <c r="C35" s="161">
        <v>0</v>
      </c>
      <c r="D35" s="162">
        <v>0</v>
      </c>
      <c r="E35" s="162">
        <v>0</v>
      </c>
      <c r="F35" s="110">
        <f t="shared" si="1"/>
        <v>0</v>
      </c>
      <c r="G35" s="149"/>
      <c r="H35" s="149"/>
      <c r="I35" s="163"/>
      <c r="J35" s="163"/>
      <c r="K35" s="163"/>
      <c r="L35" s="163"/>
      <c r="M35" s="163"/>
      <c r="N35" s="163"/>
      <c r="O35" s="163"/>
      <c r="P35" s="163"/>
      <c r="Q35" s="164">
        <v>0</v>
      </c>
      <c r="R35" s="165">
        <v>0</v>
      </c>
      <c r="S35" s="166">
        <v>0</v>
      </c>
      <c r="T35" s="166">
        <v>0</v>
      </c>
      <c r="U35" s="167">
        <v>0</v>
      </c>
      <c r="V35" s="156">
        <f t="shared" si="0"/>
        <v>0</v>
      </c>
      <c r="W35" s="202">
        <f>+V35*2</f>
        <v>0</v>
      </c>
      <c r="X35" s="158">
        <f t="shared" si="2"/>
        <v>0</v>
      </c>
      <c r="Y35" s="159"/>
      <c r="Z35" s="159"/>
      <c r="AA35" s="159"/>
      <c r="AB35" s="159"/>
      <c r="AC35" s="159"/>
      <c r="AD35" s="159"/>
      <c r="AE35" s="159"/>
      <c r="AF35" s="159"/>
      <c r="AG35" s="159"/>
      <c r="AH35" s="159"/>
      <c r="AI35" s="159"/>
      <c r="AJ35" s="159"/>
      <c r="AK35" s="159"/>
      <c r="AL35" s="159"/>
      <c r="AM35" s="159"/>
      <c r="AN35" s="159"/>
      <c r="AO35" s="159"/>
      <c r="AP35" s="159"/>
      <c r="AQ35" s="159"/>
      <c r="AR35" s="159"/>
      <c r="AS35" s="159"/>
      <c r="AT35" s="159"/>
      <c r="AU35" s="159"/>
      <c r="AV35" s="159"/>
      <c r="AW35" s="159"/>
      <c r="AX35" s="159"/>
      <c r="AY35" s="159"/>
      <c r="AZ35" s="159"/>
      <c r="BA35" s="159"/>
      <c r="BB35" s="159"/>
      <c r="BC35" s="159"/>
      <c r="BD35" s="159"/>
      <c r="BE35" s="159"/>
      <c r="BF35" s="159"/>
      <c r="BG35" s="159"/>
      <c r="BH35" s="159"/>
      <c r="BI35" s="159"/>
      <c r="BJ35" s="159"/>
      <c r="BK35" s="159"/>
      <c r="BL35" s="159"/>
      <c r="BM35" s="159"/>
      <c r="BN35" s="159"/>
      <c r="BO35" s="159"/>
      <c r="BP35" s="159"/>
      <c r="BQ35" s="159"/>
    </row>
    <row r="36" spans="1:69" s="160" customFormat="1" ht="41.25" customHeight="1" thickBot="1" x14ac:dyDescent="0.35">
      <c r="A36" s="39"/>
      <c r="B36" s="215" t="s">
        <v>103</v>
      </c>
      <c r="C36" s="216">
        <v>0</v>
      </c>
      <c r="D36" s="217">
        <v>0</v>
      </c>
      <c r="E36" s="217">
        <v>0</v>
      </c>
      <c r="F36" s="218">
        <f t="shared" si="1"/>
        <v>0</v>
      </c>
      <c r="G36" s="219"/>
      <c r="H36" s="220"/>
      <c r="I36" s="221"/>
      <c r="J36" s="221"/>
      <c r="K36" s="221"/>
      <c r="L36" s="221"/>
      <c r="M36" s="221"/>
      <c r="N36" s="221"/>
      <c r="O36" s="221"/>
      <c r="P36" s="222"/>
      <c r="Q36" s="223">
        <v>0</v>
      </c>
      <c r="R36" s="224">
        <v>0</v>
      </c>
      <c r="S36" s="225">
        <v>0</v>
      </c>
      <c r="T36" s="225">
        <v>0</v>
      </c>
      <c r="U36" s="226">
        <v>0</v>
      </c>
      <c r="V36" s="227">
        <f t="shared" si="0"/>
        <v>0</v>
      </c>
      <c r="W36" s="225">
        <v>0</v>
      </c>
      <c r="X36" s="228">
        <f t="shared" si="2"/>
        <v>0</v>
      </c>
      <c r="Y36" s="159"/>
      <c r="Z36" s="159"/>
      <c r="AA36" s="159"/>
      <c r="AB36" s="159"/>
      <c r="AC36" s="159"/>
      <c r="AD36" s="159"/>
      <c r="AE36" s="159"/>
      <c r="AF36" s="159"/>
      <c r="AG36" s="159"/>
      <c r="AH36" s="159"/>
      <c r="AI36" s="159"/>
      <c r="AJ36" s="159"/>
      <c r="AK36" s="159"/>
      <c r="AL36" s="159"/>
      <c r="AM36" s="159"/>
      <c r="AN36" s="159"/>
      <c r="AO36" s="159"/>
      <c r="AP36" s="159"/>
      <c r="AQ36" s="159"/>
      <c r="AR36" s="159"/>
      <c r="AS36" s="159"/>
      <c r="AT36" s="159"/>
      <c r="AU36" s="159"/>
      <c r="AV36" s="159"/>
      <c r="AW36" s="159"/>
      <c r="AX36" s="159"/>
      <c r="AY36" s="159"/>
      <c r="AZ36" s="159"/>
      <c r="BA36" s="159"/>
      <c r="BB36" s="159"/>
      <c r="BC36" s="159"/>
      <c r="BD36" s="159"/>
      <c r="BE36" s="159"/>
      <c r="BF36" s="159"/>
      <c r="BG36" s="159"/>
      <c r="BH36" s="159"/>
      <c r="BI36" s="159"/>
      <c r="BJ36" s="159"/>
      <c r="BK36" s="159"/>
      <c r="BL36" s="159"/>
      <c r="BM36" s="159"/>
      <c r="BN36" s="159"/>
      <c r="BO36" s="159"/>
      <c r="BP36" s="159"/>
      <c r="BQ36" s="159"/>
    </row>
    <row r="37" spans="1:69" s="49" customFormat="1" ht="41.25" customHeight="1" x14ac:dyDescent="0.3">
      <c r="A37" s="39"/>
      <c r="B37" s="229"/>
      <c r="C37" s="230"/>
      <c r="D37" s="230"/>
      <c r="E37" s="230"/>
      <c r="F37" s="230"/>
      <c r="G37" s="230"/>
      <c r="H37" s="230"/>
      <c r="Y37" s="51"/>
      <c r="Z37" s="51"/>
      <c r="AA37" s="51"/>
      <c r="AB37" s="51"/>
      <c r="AC37" s="51"/>
      <c r="AD37" s="51"/>
      <c r="AE37" s="51"/>
      <c r="AF37" s="51"/>
      <c r="AG37" s="51"/>
      <c r="AH37" s="51"/>
      <c r="AI37" s="51"/>
      <c r="AJ37" s="51"/>
      <c r="AK37" s="51"/>
      <c r="AL37" s="51"/>
      <c r="AM37" s="51"/>
      <c r="AN37" s="51"/>
      <c r="AO37" s="51"/>
      <c r="AP37" s="51"/>
      <c r="AQ37" s="51"/>
      <c r="AR37" s="51"/>
      <c r="AS37" s="51"/>
      <c r="AT37" s="51"/>
      <c r="AU37" s="51"/>
      <c r="AV37" s="51"/>
      <c r="AW37" s="51"/>
      <c r="AX37" s="51"/>
      <c r="AY37" s="51"/>
      <c r="AZ37" s="51"/>
      <c r="BA37" s="51"/>
      <c r="BB37" s="51"/>
      <c r="BC37" s="51"/>
      <c r="BD37" s="51"/>
      <c r="BE37" s="51"/>
      <c r="BF37" s="51"/>
      <c r="BG37" s="51"/>
      <c r="BH37" s="51"/>
      <c r="BI37" s="51"/>
      <c r="BJ37" s="51"/>
      <c r="BK37" s="51"/>
      <c r="BL37" s="51"/>
      <c r="BM37" s="51"/>
      <c r="BN37" s="51"/>
      <c r="BO37" s="51"/>
      <c r="BP37" s="51"/>
      <c r="BQ37" s="51"/>
    </row>
    <row r="38" spans="1:69" s="49" customFormat="1" ht="41.25" customHeight="1" x14ac:dyDescent="0.3">
      <c r="A38" s="39"/>
      <c r="B38" s="1073" t="s">
        <v>104</v>
      </c>
      <c r="C38" s="1073"/>
      <c r="D38" s="1073"/>
      <c r="E38" s="1073"/>
      <c r="F38" s="1073"/>
      <c r="G38" s="1073"/>
      <c r="H38" s="1073"/>
      <c r="I38" s="1073"/>
      <c r="J38" s="1073"/>
      <c r="K38" s="1073"/>
      <c r="L38" s="1073"/>
      <c r="M38" s="1073"/>
      <c r="N38" s="1073"/>
      <c r="O38" s="1073"/>
      <c r="P38" s="1073"/>
      <c r="Q38" s="1073"/>
      <c r="R38" s="1073"/>
      <c r="S38" s="1073"/>
      <c r="T38" s="1073"/>
      <c r="U38" s="1073"/>
      <c r="V38" s="1073"/>
      <c r="W38" s="1073"/>
      <c r="X38" s="1073"/>
      <c r="Y38" s="51"/>
      <c r="Z38" s="51"/>
      <c r="AA38" s="51"/>
      <c r="AB38" s="51"/>
      <c r="AC38" s="51"/>
      <c r="AD38" s="51"/>
      <c r="AE38" s="51"/>
      <c r="AF38" s="51"/>
      <c r="AG38" s="51"/>
      <c r="AH38" s="51"/>
      <c r="AI38" s="51"/>
      <c r="AJ38" s="51"/>
      <c r="AK38" s="51"/>
      <c r="AL38" s="51"/>
      <c r="AM38" s="51"/>
      <c r="AN38" s="51"/>
      <c r="AO38" s="51"/>
      <c r="AP38" s="51"/>
      <c r="AQ38" s="51"/>
      <c r="AR38" s="51"/>
      <c r="AS38" s="51"/>
      <c r="AT38" s="51"/>
      <c r="AU38" s="51"/>
      <c r="AV38" s="51"/>
      <c r="AW38" s="51"/>
      <c r="AX38" s="51"/>
      <c r="AY38" s="51"/>
      <c r="AZ38" s="51"/>
      <c r="BA38" s="51"/>
      <c r="BB38" s="51"/>
      <c r="BC38" s="51"/>
      <c r="BD38" s="51"/>
      <c r="BE38" s="51"/>
      <c r="BF38" s="51"/>
      <c r="BG38" s="51"/>
      <c r="BH38" s="51"/>
      <c r="BI38" s="51"/>
      <c r="BJ38" s="51"/>
      <c r="BK38" s="51"/>
      <c r="BL38" s="51"/>
      <c r="BM38" s="51"/>
      <c r="BN38" s="51"/>
      <c r="BO38" s="51"/>
      <c r="BP38" s="51"/>
      <c r="BQ38" s="51"/>
    </row>
    <row r="39" spans="1:69" x14ac:dyDescent="0.4">
      <c r="B39" s="231"/>
      <c r="C39" s="232"/>
      <c r="D39" s="232"/>
      <c r="E39" s="232"/>
      <c r="F39" s="232"/>
      <c r="G39" s="232"/>
      <c r="H39" s="232"/>
    </row>
    <row r="40" spans="1:69" s="237" customFormat="1" ht="35.25" x14ac:dyDescent="0.5">
      <c r="A40" s="233"/>
      <c r="B40" s="234" t="s">
        <v>105</v>
      </c>
      <c r="C40" s="235" t="str">
        <f>IF(+C20+C21+C22+C23+C24+C28+C29+C33+C35+C36=+C14+C15+C16+C17+C18,"OK","ERROR")</f>
        <v>OK</v>
      </c>
      <c r="D40" s="235" t="str">
        <f>IF(+D20+D21+D22+D23+D24+D28+D29+D33+D35+D36=+D14+D15+D16+D17+D18,"OK","ERROR")</f>
        <v>OK</v>
      </c>
      <c r="E40" s="235" t="str">
        <f>IF(+E20+E21+E22+E23+E24+E28+E29+E33+E35+E36=+E14+E15+E16+E17+E18,"OK","ERROR")</f>
        <v>OK</v>
      </c>
      <c r="F40" s="235" t="str">
        <f>IF(+F20+F21+F22+F23+F24+F28+F29+F33+F35+F36=+F14+F15+F16+F17+F18,"OK","ERROR")</f>
        <v>OK</v>
      </c>
      <c r="G40" s="236"/>
      <c r="H40" s="236"/>
      <c r="Q40" s="235" t="str">
        <f>IF(+Q20+Q21+Q22+Q23+Q24+Q28+Q29+Q33+Q35+Q36=+Q14+Q15+Q16+Q17+Q18,"OK","ERROR")</f>
        <v>OK</v>
      </c>
      <c r="V40" s="235" t="str">
        <f>IF(+V20+V21+V22+V23+V24+V28+V29+V33+V35+V36=+V14+V15+V16+V17+V18,"OK","ERROR")</f>
        <v>OK</v>
      </c>
      <c r="W40" s="235" t="str">
        <f>IF(+W20+W21+W22+W23+W24+W28+W29+W33+W35+W36=+W14+W15+W16+W17+W18,"OK","ERROR")</f>
        <v>OK</v>
      </c>
      <c r="X40" s="235" t="str">
        <f>IF(+X20+X21+X22+X23+X24+X28+X29+X33+X35+X36=+X14+X15+X16+X17+X18,"OK","ERROR")</f>
        <v>OK</v>
      </c>
      <c r="Y40" s="238"/>
      <c r="Z40" s="238"/>
      <c r="AA40" s="238"/>
      <c r="AB40" s="238"/>
      <c r="AC40" s="238"/>
      <c r="AD40" s="238"/>
      <c r="AE40" s="238"/>
      <c r="AF40" s="238"/>
      <c r="AG40" s="238"/>
      <c r="AH40" s="238"/>
      <c r="AI40" s="238"/>
      <c r="AJ40" s="238"/>
      <c r="AK40" s="238"/>
      <c r="AL40" s="238"/>
      <c r="AM40" s="238"/>
      <c r="AN40" s="238"/>
      <c r="AO40" s="238"/>
      <c r="AP40" s="238"/>
      <c r="AQ40" s="238"/>
      <c r="AR40" s="238"/>
      <c r="AS40" s="238"/>
      <c r="AT40" s="238"/>
      <c r="AU40" s="238"/>
      <c r="AV40" s="238"/>
      <c r="AW40" s="238"/>
      <c r="AX40" s="238"/>
      <c r="AY40" s="238"/>
      <c r="AZ40" s="238"/>
      <c r="BA40" s="238"/>
      <c r="BB40" s="238"/>
      <c r="BC40" s="238"/>
      <c r="BD40" s="238"/>
      <c r="BE40" s="238"/>
      <c r="BF40" s="238"/>
      <c r="BG40" s="238"/>
      <c r="BH40" s="238"/>
      <c r="BI40" s="238"/>
      <c r="BJ40" s="238"/>
      <c r="BK40" s="238"/>
      <c r="BL40" s="238"/>
      <c r="BM40" s="238"/>
      <c r="BN40" s="238"/>
      <c r="BO40" s="238"/>
      <c r="BP40" s="238"/>
      <c r="BQ40" s="238"/>
    </row>
  </sheetData>
  <dataConsolidate/>
  <mergeCells count="36">
    <mergeCell ref="U3:W3"/>
    <mergeCell ref="B5:E5"/>
    <mergeCell ref="F5:H5"/>
    <mergeCell ref="U5:W5"/>
    <mergeCell ref="B6:E6"/>
    <mergeCell ref="N7:P7"/>
    <mergeCell ref="Q7:Q10"/>
    <mergeCell ref="R7:U7"/>
    <mergeCell ref="V7:V10"/>
    <mergeCell ref="W7:W10"/>
    <mergeCell ref="R8:R10"/>
    <mergeCell ref="S8:S10"/>
    <mergeCell ref="T8:T10"/>
    <mergeCell ref="U8:U10"/>
    <mergeCell ref="B38:X38"/>
    <mergeCell ref="D8:D10"/>
    <mergeCell ref="G8:H8"/>
    <mergeCell ref="I8:J8"/>
    <mergeCell ref="K8:L8"/>
    <mergeCell ref="N8:N10"/>
    <mergeCell ref="O8:O10"/>
    <mergeCell ref="G9:G10"/>
    <mergeCell ref="H9:H10"/>
    <mergeCell ref="I9:I10"/>
    <mergeCell ref="J9:J10"/>
    <mergeCell ref="X7:X10"/>
    <mergeCell ref="C7:D7"/>
    <mergeCell ref="E7:E10"/>
    <mergeCell ref="F7:F10"/>
    <mergeCell ref="G7:L7"/>
    <mergeCell ref="K9:K10"/>
    <mergeCell ref="L9:L10"/>
    <mergeCell ref="P9:P10"/>
    <mergeCell ref="B13:X13"/>
    <mergeCell ref="B19:X19"/>
    <mergeCell ref="M7:M10"/>
  </mergeCells>
  <conditionalFormatting sqref="B28:B29 B33 B13:B24 B35:B36">
    <cfRule type="cellIs" dxfId="0" priority="1" stopIfTrue="1" operator="equal">
      <formula>#REF!</formula>
    </cfRule>
  </conditionalFormatting>
  <printOptions horizontalCentered="1" verticalCentered="1"/>
  <pageMargins left="0" right="0" top="0" bottom="0" header="0" footer="0"/>
  <pageSetup paperSize="8" scale="41"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autoPageBreaks="0" fitToPage="1"/>
  </sheetPr>
  <dimension ref="A1:EO66"/>
  <sheetViews>
    <sheetView showGridLines="0" topLeftCell="T1" zoomScale="35" zoomScaleNormal="35" zoomScaleSheetLayoutView="50" workbookViewId="0">
      <selection activeCell="E20" activeCellId="1" sqref="C154 E20"/>
    </sheetView>
  </sheetViews>
  <sheetFormatPr defaultColWidth="11.42578125" defaultRowHeight="15" x14ac:dyDescent="0.25"/>
  <cols>
    <col min="1" max="1" width="14.42578125" style="243" customWidth="1"/>
    <col min="2" max="2" width="55.42578125" style="242" customWidth="1"/>
    <col min="3" max="5" width="25.7109375" style="242" customWidth="1"/>
    <col min="6" max="6" width="25.7109375" style="243" customWidth="1"/>
    <col min="7" max="10" width="25.7109375" style="242" customWidth="1"/>
    <col min="11" max="29" width="25.7109375" style="243" customWidth="1"/>
    <col min="30" max="30" width="4.5703125" style="243" customWidth="1"/>
    <col min="31" max="256" width="11.42578125" style="243"/>
    <col min="257" max="257" width="14.42578125" style="243" customWidth="1"/>
    <col min="258" max="258" width="55.42578125" style="243" customWidth="1"/>
    <col min="259" max="285" width="25.7109375" style="243" customWidth="1"/>
    <col min="286" max="286" width="4.5703125" style="243" customWidth="1"/>
    <col min="287" max="512" width="11.42578125" style="243"/>
    <col min="513" max="513" width="14.42578125" style="243" customWidth="1"/>
    <col min="514" max="514" width="55.42578125" style="243" customWidth="1"/>
    <col min="515" max="541" width="25.7109375" style="243" customWidth="1"/>
    <col min="542" max="542" width="4.5703125" style="243" customWidth="1"/>
    <col min="543" max="768" width="11.42578125" style="243"/>
    <col min="769" max="769" width="14.42578125" style="243" customWidth="1"/>
    <col min="770" max="770" width="55.42578125" style="243" customWidth="1"/>
    <col min="771" max="797" width="25.7109375" style="243" customWidth="1"/>
    <col min="798" max="798" width="4.5703125" style="243" customWidth="1"/>
    <col min="799" max="1024" width="11.42578125" style="243"/>
    <col min="1025" max="1025" width="14.42578125" style="243" customWidth="1"/>
    <col min="1026" max="1026" width="55.42578125" style="243" customWidth="1"/>
    <col min="1027" max="1053" width="25.7109375" style="243" customWidth="1"/>
    <col min="1054" max="1054" width="4.5703125" style="243" customWidth="1"/>
    <col min="1055" max="1280" width="11.42578125" style="243"/>
    <col min="1281" max="1281" width="14.42578125" style="243" customWidth="1"/>
    <col min="1282" max="1282" width="55.42578125" style="243" customWidth="1"/>
    <col min="1283" max="1309" width="25.7109375" style="243" customWidth="1"/>
    <col min="1310" max="1310" width="4.5703125" style="243" customWidth="1"/>
    <col min="1311" max="1536" width="11.42578125" style="243"/>
    <col min="1537" max="1537" width="14.42578125" style="243" customWidth="1"/>
    <col min="1538" max="1538" width="55.42578125" style="243" customWidth="1"/>
    <col min="1539" max="1565" width="25.7109375" style="243" customWidth="1"/>
    <col min="1566" max="1566" width="4.5703125" style="243" customWidth="1"/>
    <col min="1567" max="1792" width="11.42578125" style="243"/>
    <col min="1793" max="1793" width="14.42578125" style="243" customWidth="1"/>
    <col min="1794" max="1794" width="55.42578125" style="243" customWidth="1"/>
    <col min="1795" max="1821" width="25.7109375" style="243" customWidth="1"/>
    <col min="1822" max="1822" width="4.5703125" style="243" customWidth="1"/>
    <col min="1823" max="2048" width="11.42578125" style="243"/>
    <col min="2049" max="2049" width="14.42578125" style="243" customWidth="1"/>
    <col min="2050" max="2050" width="55.42578125" style="243" customWidth="1"/>
    <col min="2051" max="2077" width="25.7109375" style="243" customWidth="1"/>
    <col min="2078" max="2078" width="4.5703125" style="243" customWidth="1"/>
    <col min="2079" max="2304" width="11.42578125" style="243"/>
    <col min="2305" max="2305" width="14.42578125" style="243" customWidth="1"/>
    <col min="2306" max="2306" width="55.42578125" style="243" customWidth="1"/>
    <col min="2307" max="2333" width="25.7109375" style="243" customWidth="1"/>
    <col min="2334" max="2334" width="4.5703125" style="243" customWidth="1"/>
    <col min="2335" max="2560" width="11.42578125" style="243"/>
    <col min="2561" max="2561" width="14.42578125" style="243" customWidth="1"/>
    <col min="2562" max="2562" width="55.42578125" style="243" customWidth="1"/>
    <col min="2563" max="2589" width="25.7109375" style="243" customWidth="1"/>
    <col min="2590" max="2590" width="4.5703125" style="243" customWidth="1"/>
    <col min="2591" max="2816" width="11.42578125" style="243"/>
    <col min="2817" max="2817" width="14.42578125" style="243" customWidth="1"/>
    <col min="2818" max="2818" width="55.42578125" style="243" customWidth="1"/>
    <col min="2819" max="2845" width="25.7109375" style="243" customWidth="1"/>
    <col min="2846" max="2846" width="4.5703125" style="243" customWidth="1"/>
    <col min="2847" max="3072" width="11.42578125" style="243"/>
    <col min="3073" max="3073" width="14.42578125" style="243" customWidth="1"/>
    <col min="3074" max="3074" width="55.42578125" style="243" customWidth="1"/>
    <col min="3075" max="3101" width="25.7109375" style="243" customWidth="1"/>
    <col min="3102" max="3102" width="4.5703125" style="243" customWidth="1"/>
    <col min="3103" max="3328" width="11.42578125" style="243"/>
    <col min="3329" max="3329" width="14.42578125" style="243" customWidth="1"/>
    <col min="3330" max="3330" width="55.42578125" style="243" customWidth="1"/>
    <col min="3331" max="3357" width="25.7109375" style="243" customWidth="1"/>
    <col min="3358" max="3358" width="4.5703125" style="243" customWidth="1"/>
    <col min="3359" max="3584" width="11.42578125" style="243"/>
    <col min="3585" max="3585" width="14.42578125" style="243" customWidth="1"/>
    <col min="3586" max="3586" width="55.42578125" style="243" customWidth="1"/>
    <col min="3587" max="3613" width="25.7109375" style="243" customWidth="1"/>
    <col min="3614" max="3614" width="4.5703125" style="243" customWidth="1"/>
    <col min="3615" max="3840" width="11.42578125" style="243"/>
    <col min="3841" max="3841" width="14.42578125" style="243" customWidth="1"/>
    <col min="3842" max="3842" width="55.42578125" style="243" customWidth="1"/>
    <col min="3843" max="3869" width="25.7109375" style="243" customWidth="1"/>
    <col min="3870" max="3870" width="4.5703125" style="243" customWidth="1"/>
    <col min="3871" max="4096" width="11.42578125" style="243"/>
    <col min="4097" max="4097" width="14.42578125" style="243" customWidth="1"/>
    <col min="4098" max="4098" width="55.42578125" style="243" customWidth="1"/>
    <col min="4099" max="4125" width="25.7109375" style="243" customWidth="1"/>
    <col min="4126" max="4126" width="4.5703125" style="243" customWidth="1"/>
    <col min="4127" max="4352" width="11.42578125" style="243"/>
    <col min="4353" max="4353" width="14.42578125" style="243" customWidth="1"/>
    <col min="4354" max="4354" width="55.42578125" style="243" customWidth="1"/>
    <col min="4355" max="4381" width="25.7109375" style="243" customWidth="1"/>
    <col min="4382" max="4382" width="4.5703125" style="243" customWidth="1"/>
    <col min="4383" max="4608" width="11.42578125" style="243"/>
    <col min="4609" max="4609" width="14.42578125" style="243" customWidth="1"/>
    <col min="4610" max="4610" width="55.42578125" style="243" customWidth="1"/>
    <col min="4611" max="4637" width="25.7109375" style="243" customWidth="1"/>
    <col min="4638" max="4638" width="4.5703125" style="243" customWidth="1"/>
    <col min="4639" max="4864" width="11.42578125" style="243"/>
    <col min="4865" max="4865" width="14.42578125" style="243" customWidth="1"/>
    <col min="4866" max="4866" width="55.42578125" style="243" customWidth="1"/>
    <col min="4867" max="4893" width="25.7109375" style="243" customWidth="1"/>
    <col min="4894" max="4894" width="4.5703125" style="243" customWidth="1"/>
    <col min="4895" max="5120" width="11.42578125" style="243"/>
    <col min="5121" max="5121" width="14.42578125" style="243" customWidth="1"/>
    <col min="5122" max="5122" width="55.42578125" style="243" customWidth="1"/>
    <col min="5123" max="5149" width="25.7109375" style="243" customWidth="1"/>
    <col min="5150" max="5150" width="4.5703125" style="243" customWidth="1"/>
    <col min="5151" max="5376" width="11.42578125" style="243"/>
    <col min="5377" max="5377" width="14.42578125" style="243" customWidth="1"/>
    <col min="5378" max="5378" width="55.42578125" style="243" customWidth="1"/>
    <col min="5379" max="5405" width="25.7109375" style="243" customWidth="1"/>
    <col min="5406" max="5406" width="4.5703125" style="243" customWidth="1"/>
    <col min="5407" max="5632" width="11.42578125" style="243"/>
    <col min="5633" max="5633" width="14.42578125" style="243" customWidth="1"/>
    <col min="5634" max="5634" width="55.42578125" style="243" customWidth="1"/>
    <col min="5635" max="5661" width="25.7109375" style="243" customWidth="1"/>
    <col min="5662" max="5662" width="4.5703125" style="243" customWidth="1"/>
    <col min="5663" max="5888" width="11.42578125" style="243"/>
    <col min="5889" max="5889" width="14.42578125" style="243" customWidth="1"/>
    <col min="5890" max="5890" width="55.42578125" style="243" customWidth="1"/>
    <col min="5891" max="5917" width="25.7109375" style="243" customWidth="1"/>
    <col min="5918" max="5918" width="4.5703125" style="243" customWidth="1"/>
    <col min="5919" max="6144" width="11.42578125" style="243"/>
    <col min="6145" max="6145" width="14.42578125" style="243" customWidth="1"/>
    <col min="6146" max="6146" width="55.42578125" style="243" customWidth="1"/>
    <col min="6147" max="6173" width="25.7109375" style="243" customWidth="1"/>
    <col min="6174" max="6174" width="4.5703125" style="243" customWidth="1"/>
    <col min="6175" max="6400" width="11.42578125" style="243"/>
    <col min="6401" max="6401" width="14.42578125" style="243" customWidth="1"/>
    <col min="6402" max="6402" width="55.42578125" style="243" customWidth="1"/>
    <col min="6403" max="6429" width="25.7109375" style="243" customWidth="1"/>
    <col min="6430" max="6430" width="4.5703125" style="243" customWidth="1"/>
    <col min="6431" max="6656" width="11.42578125" style="243"/>
    <col min="6657" max="6657" width="14.42578125" style="243" customWidth="1"/>
    <col min="6658" max="6658" width="55.42578125" style="243" customWidth="1"/>
    <col min="6659" max="6685" width="25.7109375" style="243" customWidth="1"/>
    <col min="6686" max="6686" width="4.5703125" style="243" customWidth="1"/>
    <col min="6687" max="6912" width="11.42578125" style="243"/>
    <col min="6913" max="6913" width="14.42578125" style="243" customWidth="1"/>
    <col min="6914" max="6914" width="55.42578125" style="243" customWidth="1"/>
    <col min="6915" max="6941" width="25.7109375" style="243" customWidth="1"/>
    <col min="6942" max="6942" width="4.5703125" style="243" customWidth="1"/>
    <col min="6943" max="7168" width="11.42578125" style="243"/>
    <col min="7169" max="7169" width="14.42578125" style="243" customWidth="1"/>
    <col min="7170" max="7170" width="55.42578125" style="243" customWidth="1"/>
    <col min="7171" max="7197" width="25.7109375" style="243" customWidth="1"/>
    <col min="7198" max="7198" width="4.5703125" style="243" customWidth="1"/>
    <col min="7199" max="7424" width="11.42578125" style="243"/>
    <col min="7425" max="7425" width="14.42578125" style="243" customWidth="1"/>
    <col min="7426" max="7426" width="55.42578125" style="243" customWidth="1"/>
    <col min="7427" max="7453" width="25.7109375" style="243" customWidth="1"/>
    <col min="7454" max="7454" width="4.5703125" style="243" customWidth="1"/>
    <col min="7455" max="7680" width="11.42578125" style="243"/>
    <col min="7681" max="7681" width="14.42578125" style="243" customWidth="1"/>
    <col min="7682" max="7682" width="55.42578125" style="243" customWidth="1"/>
    <col min="7683" max="7709" width="25.7109375" style="243" customWidth="1"/>
    <col min="7710" max="7710" width="4.5703125" style="243" customWidth="1"/>
    <col min="7711" max="7936" width="11.42578125" style="243"/>
    <col min="7937" max="7937" width="14.42578125" style="243" customWidth="1"/>
    <col min="7938" max="7938" width="55.42578125" style="243" customWidth="1"/>
    <col min="7939" max="7965" width="25.7109375" style="243" customWidth="1"/>
    <col min="7966" max="7966" width="4.5703125" style="243" customWidth="1"/>
    <col min="7967" max="8192" width="11.42578125" style="243"/>
    <col min="8193" max="8193" width="14.42578125" style="243" customWidth="1"/>
    <col min="8194" max="8194" width="55.42578125" style="243" customWidth="1"/>
    <col min="8195" max="8221" width="25.7109375" style="243" customWidth="1"/>
    <col min="8222" max="8222" width="4.5703125" style="243" customWidth="1"/>
    <col min="8223" max="8448" width="11.42578125" style="243"/>
    <col min="8449" max="8449" width="14.42578125" style="243" customWidth="1"/>
    <col min="8450" max="8450" width="55.42578125" style="243" customWidth="1"/>
    <col min="8451" max="8477" width="25.7109375" style="243" customWidth="1"/>
    <col min="8478" max="8478" width="4.5703125" style="243" customWidth="1"/>
    <col min="8479" max="8704" width="11.42578125" style="243"/>
    <col min="8705" max="8705" width="14.42578125" style="243" customWidth="1"/>
    <col min="8706" max="8706" width="55.42578125" style="243" customWidth="1"/>
    <col min="8707" max="8733" width="25.7109375" style="243" customWidth="1"/>
    <col min="8734" max="8734" width="4.5703125" style="243" customWidth="1"/>
    <col min="8735" max="8960" width="11.42578125" style="243"/>
    <col min="8961" max="8961" width="14.42578125" style="243" customWidth="1"/>
    <col min="8962" max="8962" width="55.42578125" style="243" customWidth="1"/>
    <col min="8963" max="8989" width="25.7109375" style="243" customWidth="1"/>
    <col min="8990" max="8990" width="4.5703125" style="243" customWidth="1"/>
    <col min="8991" max="9216" width="11.42578125" style="243"/>
    <col min="9217" max="9217" width="14.42578125" style="243" customWidth="1"/>
    <col min="9218" max="9218" width="55.42578125" style="243" customWidth="1"/>
    <col min="9219" max="9245" width="25.7109375" style="243" customWidth="1"/>
    <col min="9246" max="9246" width="4.5703125" style="243" customWidth="1"/>
    <col min="9247" max="9472" width="11.42578125" style="243"/>
    <col min="9473" max="9473" width="14.42578125" style="243" customWidth="1"/>
    <col min="9474" max="9474" width="55.42578125" style="243" customWidth="1"/>
    <col min="9475" max="9501" width="25.7109375" style="243" customWidth="1"/>
    <col min="9502" max="9502" width="4.5703125" style="243" customWidth="1"/>
    <col min="9503" max="9728" width="11.42578125" style="243"/>
    <col min="9729" max="9729" width="14.42578125" style="243" customWidth="1"/>
    <col min="9730" max="9730" width="55.42578125" style="243" customWidth="1"/>
    <col min="9731" max="9757" width="25.7109375" style="243" customWidth="1"/>
    <col min="9758" max="9758" width="4.5703125" style="243" customWidth="1"/>
    <col min="9759" max="9984" width="11.42578125" style="243"/>
    <col min="9985" max="9985" width="14.42578125" style="243" customWidth="1"/>
    <col min="9986" max="9986" width="55.42578125" style="243" customWidth="1"/>
    <col min="9987" max="10013" width="25.7109375" style="243" customWidth="1"/>
    <col min="10014" max="10014" width="4.5703125" style="243" customWidth="1"/>
    <col min="10015" max="10240" width="11.42578125" style="243"/>
    <col min="10241" max="10241" width="14.42578125" style="243" customWidth="1"/>
    <col min="10242" max="10242" width="55.42578125" style="243" customWidth="1"/>
    <col min="10243" max="10269" width="25.7109375" style="243" customWidth="1"/>
    <col min="10270" max="10270" width="4.5703125" style="243" customWidth="1"/>
    <col min="10271" max="10496" width="11.42578125" style="243"/>
    <col min="10497" max="10497" width="14.42578125" style="243" customWidth="1"/>
    <col min="10498" max="10498" width="55.42578125" style="243" customWidth="1"/>
    <col min="10499" max="10525" width="25.7109375" style="243" customWidth="1"/>
    <col min="10526" max="10526" width="4.5703125" style="243" customWidth="1"/>
    <col min="10527" max="10752" width="11.42578125" style="243"/>
    <col min="10753" max="10753" width="14.42578125" style="243" customWidth="1"/>
    <col min="10754" max="10754" width="55.42578125" style="243" customWidth="1"/>
    <col min="10755" max="10781" width="25.7109375" style="243" customWidth="1"/>
    <col min="10782" max="10782" width="4.5703125" style="243" customWidth="1"/>
    <col min="10783" max="11008" width="11.42578125" style="243"/>
    <col min="11009" max="11009" width="14.42578125" style="243" customWidth="1"/>
    <col min="11010" max="11010" width="55.42578125" style="243" customWidth="1"/>
    <col min="11011" max="11037" width="25.7109375" style="243" customWidth="1"/>
    <col min="11038" max="11038" width="4.5703125" style="243" customWidth="1"/>
    <col min="11039" max="11264" width="11.42578125" style="243"/>
    <col min="11265" max="11265" width="14.42578125" style="243" customWidth="1"/>
    <col min="11266" max="11266" width="55.42578125" style="243" customWidth="1"/>
    <col min="11267" max="11293" width="25.7109375" style="243" customWidth="1"/>
    <col min="11294" max="11294" width="4.5703125" style="243" customWidth="1"/>
    <col min="11295" max="11520" width="11.42578125" style="243"/>
    <col min="11521" max="11521" width="14.42578125" style="243" customWidth="1"/>
    <col min="11522" max="11522" width="55.42578125" style="243" customWidth="1"/>
    <col min="11523" max="11549" width="25.7109375" style="243" customWidth="1"/>
    <col min="11550" max="11550" width="4.5703125" style="243" customWidth="1"/>
    <col min="11551" max="11776" width="11.42578125" style="243"/>
    <col min="11777" max="11777" width="14.42578125" style="243" customWidth="1"/>
    <col min="11778" max="11778" width="55.42578125" style="243" customWidth="1"/>
    <col min="11779" max="11805" width="25.7109375" style="243" customWidth="1"/>
    <col min="11806" max="11806" width="4.5703125" style="243" customWidth="1"/>
    <col min="11807" max="12032" width="11.42578125" style="243"/>
    <col min="12033" max="12033" width="14.42578125" style="243" customWidth="1"/>
    <col min="12034" max="12034" width="55.42578125" style="243" customWidth="1"/>
    <col min="12035" max="12061" width="25.7109375" style="243" customWidth="1"/>
    <col min="12062" max="12062" width="4.5703125" style="243" customWidth="1"/>
    <col min="12063" max="12288" width="11.42578125" style="243"/>
    <col min="12289" max="12289" width="14.42578125" style="243" customWidth="1"/>
    <col min="12290" max="12290" width="55.42578125" style="243" customWidth="1"/>
    <col min="12291" max="12317" width="25.7109375" style="243" customWidth="1"/>
    <col min="12318" max="12318" width="4.5703125" style="243" customWidth="1"/>
    <col min="12319" max="12544" width="11.42578125" style="243"/>
    <col min="12545" max="12545" width="14.42578125" style="243" customWidth="1"/>
    <col min="12546" max="12546" width="55.42578125" style="243" customWidth="1"/>
    <col min="12547" max="12573" width="25.7109375" style="243" customWidth="1"/>
    <col min="12574" max="12574" width="4.5703125" style="243" customWidth="1"/>
    <col min="12575" max="12800" width="11.42578125" style="243"/>
    <col min="12801" max="12801" width="14.42578125" style="243" customWidth="1"/>
    <col min="12802" max="12802" width="55.42578125" style="243" customWidth="1"/>
    <col min="12803" max="12829" width="25.7109375" style="243" customWidth="1"/>
    <col min="12830" max="12830" width="4.5703125" style="243" customWidth="1"/>
    <col min="12831" max="13056" width="11.42578125" style="243"/>
    <col min="13057" max="13057" width="14.42578125" style="243" customWidth="1"/>
    <col min="13058" max="13058" width="55.42578125" style="243" customWidth="1"/>
    <col min="13059" max="13085" width="25.7109375" style="243" customWidth="1"/>
    <col min="13086" max="13086" width="4.5703125" style="243" customWidth="1"/>
    <col min="13087" max="13312" width="11.42578125" style="243"/>
    <col min="13313" max="13313" width="14.42578125" style="243" customWidth="1"/>
    <col min="13314" max="13314" width="55.42578125" style="243" customWidth="1"/>
    <col min="13315" max="13341" width="25.7109375" style="243" customWidth="1"/>
    <col min="13342" max="13342" width="4.5703125" style="243" customWidth="1"/>
    <col min="13343" max="13568" width="11.42578125" style="243"/>
    <col min="13569" max="13569" width="14.42578125" style="243" customWidth="1"/>
    <col min="13570" max="13570" width="55.42578125" style="243" customWidth="1"/>
    <col min="13571" max="13597" width="25.7109375" style="243" customWidth="1"/>
    <col min="13598" max="13598" width="4.5703125" style="243" customWidth="1"/>
    <col min="13599" max="13824" width="11.42578125" style="243"/>
    <col min="13825" max="13825" width="14.42578125" style="243" customWidth="1"/>
    <col min="13826" max="13826" width="55.42578125" style="243" customWidth="1"/>
    <col min="13827" max="13853" width="25.7109375" style="243" customWidth="1"/>
    <col min="13854" max="13854" width="4.5703125" style="243" customWidth="1"/>
    <col min="13855" max="14080" width="11.42578125" style="243"/>
    <col min="14081" max="14081" width="14.42578125" style="243" customWidth="1"/>
    <col min="14082" max="14082" width="55.42578125" style="243" customWidth="1"/>
    <col min="14083" max="14109" width="25.7109375" style="243" customWidth="1"/>
    <col min="14110" max="14110" width="4.5703125" style="243" customWidth="1"/>
    <col min="14111" max="14336" width="11.42578125" style="243"/>
    <col min="14337" max="14337" width="14.42578125" style="243" customWidth="1"/>
    <col min="14338" max="14338" width="55.42578125" style="243" customWidth="1"/>
    <col min="14339" max="14365" width="25.7109375" style="243" customWidth="1"/>
    <col min="14366" max="14366" width="4.5703125" style="243" customWidth="1"/>
    <col min="14367" max="14592" width="11.42578125" style="243"/>
    <col min="14593" max="14593" width="14.42578125" style="243" customWidth="1"/>
    <col min="14594" max="14594" width="55.42578125" style="243" customWidth="1"/>
    <col min="14595" max="14621" width="25.7109375" style="243" customWidth="1"/>
    <col min="14622" max="14622" width="4.5703125" style="243" customWidth="1"/>
    <col min="14623" max="14848" width="11.42578125" style="243"/>
    <col min="14849" max="14849" width="14.42578125" style="243" customWidth="1"/>
    <col min="14850" max="14850" width="55.42578125" style="243" customWidth="1"/>
    <col min="14851" max="14877" width="25.7109375" style="243" customWidth="1"/>
    <col min="14878" max="14878" width="4.5703125" style="243" customWidth="1"/>
    <col min="14879" max="15104" width="11.42578125" style="243"/>
    <col min="15105" max="15105" width="14.42578125" style="243" customWidth="1"/>
    <col min="15106" max="15106" width="55.42578125" style="243" customWidth="1"/>
    <col min="15107" max="15133" width="25.7109375" style="243" customWidth="1"/>
    <col min="15134" max="15134" width="4.5703125" style="243" customWidth="1"/>
    <col min="15135" max="15360" width="11.42578125" style="243"/>
    <col min="15361" max="15361" width="14.42578125" style="243" customWidth="1"/>
    <col min="15362" max="15362" width="55.42578125" style="243" customWidth="1"/>
    <col min="15363" max="15389" width="25.7109375" style="243" customWidth="1"/>
    <col min="15390" max="15390" width="4.5703125" style="243" customWidth="1"/>
    <col min="15391" max="15616" width="11.42578125" style="243"/>
    <col min="15617" max="15617" width="14.42578125" style="243" customWidth="1"/>
    <col min="15618" max="15618" width="55.42578125" style="243" customWidth="1"/>
    <col min="15619" max="15645" width="25.7109375" style="243" customWidth="1"/>
    <col min="15646" max="15646" width="4.5703125" style="243" customWidth="1"/>
    <col min="15647" max="15872" width="11.42578125" style="243"/>
    <col min="15873" max="15873" width="14.42578125" style="243" customWidth="1"/>
    <col min="15874" max="15874" width="55.42578125" style="243" customWidth="1"/>
    <col min="15875" max="15901" width="25.7109375" style="243" customWidth="1"/>
    <col min="15902" max="15902" width="4.5703125" style="243" customWidth="1"/>
    <col min="15903" max="16128" width="11.42578125" style="243"/>
    <col min="16129" max="16129" width="14.42578125" style="243" customWidth="1"/>
    <col min="16130" max="16130" width="55.42578125" style="243" customWidth="1"/>
    <col min="16131" max="16157" width="25.7109375" style="243" customWidth="1"/>
    <col min="16158" max="16158" width="4.5703125" style="243" customWidth="1"/>
    <col min="16159" max="16384" width="11.42578125" style="243"/>
  </cols>
  <sheetData>
    <row r="1" spans="1:145" ht="26.25" customHeight="1" x14ac:dyDescent="0.35">
      <c r="A1" s="241"/>
    </row>
    <row r="2" spans="1:145" ht="26.25" customHeight="1" thickBot="1" x14ac:dyDescent="0.4">
      <c r="A2" s="241"/>
    </row>
    <row r="3" spans="1:145" s="244" customFormat="1" ht="34.5" customHeight="1" x14ac:dyDescent="0.45">
      <c r="B3" s="245" t="s">
        <v>106</v>
      </c>
      <c r="C3" s="246" t="s">
        <v>107</v>
      </c>
      <c r="D3" s="247"/>
      <c r="E3" s="247"/>
      <c r="F3" s="247"/>
      <c r="G3" s="247"/>
      <c r="H3" s="247"/>
      <c r="I3" s="247"/>
      <c r="J3" s="247"/>
      <c r="K3" s="247"/>
      <c r="L3" s="247"/>
      <c r="M3" s="247"/>
      <c r="N3" s="247"/>
      <c r="O3" s="247"/>
      <c r="P3" s="247"/>
      <c r="Q3" s="247"/>
      <c r="R3" s="247"/>
      <c r="S3" s="247"/>
      <c r="T3" s="247"/>
      <c r="U3" s="247"/>
      <c r="V3" s="247"/>
      <c r="W3" s="247"/>
      <c r="X3" s="247"/>
      <c r="Y3" s="247"/>
      <c r="Z3" s="247"/>
      <c r="AA3" s="248"/>
      <c r="AB3" s="249"/>
      <c r="AC3" s="250"/>
    </row>
    <row r="4" spans="1:145" s="251" customFormat="1" ht="22.5" customHeight="1" x14ac:dyDescent="0.3">
      <c r="B4" s="252"/>
      <c r="C4" s="253"/>
      <c r="D4" s="253"/>
      <c r="E4" s="254" t="s">
        <v>108</v>
      </c>
      <c r="F4" s="1112"/>
      <c r="G4" s="1113"/>
      <c r="H4" s="1114"/>
      <c r="I4" s="255"/>
      <c r="J4" s="255"/>
      <c r="K4" s="255"/>
      <c r="L4" s="255"/>
      <c r="M4" s="255"/>
      <c r="N4" s="256"/>
      <c r="O4" s="256"/>
      <c r="P4" s="256"/>
      <c r="Q4" s="256"/>
      <c r="R4" s="256"/>
      <c r="S4" s="256"/>
      <c r="T4" s="256"/>
      <c r="U4" s="256"/>
      <c r="V4" s="256"/>
      <c r="W4" s="256"/>
      <c r="X4" s="256"/>
      <c r="Y4" s="44" t="s">
        <v>58</v>
      </c>
      <c r="Z4" s="1112"/>
      <c r="AA4" s="1113"/>
      <c r="AB4" s="1114"/>
      <c r="AC4" s="257"/>
    </row>
    <row r="5" spans="1:145" s="251" customFormat="1" ht="22.5" customHeight="1" x14ac:dyDescent="0.3">
      <c r="B5" s="252"/>
      <c r="C5" s="253"/>
      <c r="D5" s="253"/>
      <c r="E5" s="258" t="s">
        <v>61</v>
      </c>
      <c r="F5" s="259"/>
      <c r="G5" s="260"/>
      <c r="H5" s="261"/>
      <c r="I5" s="255"/>
      <c r="J5" s="255"/>
      <c r="K5" s="255"/>
      <c r="L5" s="255"/>
      <c r="M5" s="255"/>
      <c r="N5" s="256"/>
      <c r="O5" s="256"/>
      <c r="P5" s="256"/>
      <c r="Q5" s="256"/>
      <c r="R5" s="256"/>
      <c r="S5" s="256"/>
      <c r="T5" s="256"/>
      <c r="U5" s="256"/>
      <c r="V5" s="256"/>
      <c r="W5" s="256"/>
      <c r="X5" s="256"/>
      <c r="Y5" s="47"/>
      <c r="Z5" s="47"/>
      <c r="AA5" s="47"/>
      <c r="AB5" s="47"/>
      <c r="AC5" s="257"/>
    </row>
    <row r="6" spans="1:145" s="251" customFormat="1" ht="22.5" customHeight="1" x14ac:dyDescent="0.3">
      <c r="B6" s="252"/>
      <c r="C6" s="253"/>
      <c r="D6" s="253"/>
      <c r="E6" s="254" t="s">
        <v>109</v>
      </c>
      <c r="F6" s="1112"/>
      <c r="G6" s="1113"/>
      <c r="H6" s="1114"/>
      <c r="I6" s="255"/>
      <c r="J6" s="255"/>
      <c r="K6" s="255"/>
      <c r="L6" s="255"/>
      <c r="M6" s="255"/>
      <c r="N6" s="256"/>
      <c r="O6" s="256"/>
      <c r="P6" s="256"/>
      <c r="Q6" s="256"/>
      <c r="R6" s="256"/>
      <c r="S6" s="256"/>
      <c r="T6" s="256"/>
      <c r="U6" s="256"/>
      <c r="V6" s="256"/>
      <c r="W6" s="256"/>
      <c r="X6" s="256"/>
      <c r="Y6" s="44" t="s">
        <v>60</v>
      </c>
      <c r="Z6" s="1112"/>
      <c r="AA6" s="1113"/>
      <c r="AB6" s="1114"/>
      <c r="AC6" s="257"/>
    </row>
    <row r="7" spans="1:145" s="251" customFormat="1" ht="22.5" customHeight="1" thickBot="1" x14ac:dyDescent="0.35">
      <c r="B7" s="262"/>
      <c r="C7" s="263"/>
      <c r="D7" s="263"/>
      <c r="E7" s="263"/>
      <c r="F7" s="264"/>
      <c r="G7" s="265"/>
      <c r="H7" s="265"/>
      <c r="I7" s="265"/>
      <c r="J7" s="265"/>
      <c r="K7" s="256"/>
      <c r="L7" s="256"/>
      <c r="M7" s="256"/>
      <c r="N7" s="256"/>
      <c r="O7" s="256"/>
      <c r="P7" s="256"/>
      <c r="Q7" s="256"/>
      <c r="R7" s="256"/>
      <c r="S7" s="256"/>
      <c r="T7" s="256"/>
      <c r="U7" s="256"/>
      <c r="V7" s="256"/>
      <c r="W7" s="256"/>
      <c r="X7" s="256"/>
      <c r="Y7" s="256"/>
      <c r="Z7" s="256"/>
      <c r="AA7" s="256"/>
      <c r="AB7" s="256"/>
      <c r="AC7" s="240" t="s">
        <v>55</v>
      </c>
    </row>
    <row r="8" spans="1:145" s="274" customFormat="1" ht="74.25" customHeight="1" x14ac:dyDescent="0.25">
      <c r="A8" s="266"/>
      <c r="B8" s="267"/>
      <c r="C8" s="1152" t="s">
        <v>110</v>
      </c>
      <c r="D8" s="1153" t="s">
        <v>62</v>
      </c>
      <c r="E8" s="1166"/>
      <c r="F8" s="268" t="s">
        <v>65</v>
      </c>
      <c r="G8" s="269"/>
      <c r="H8" s="269"/>
      <c r="I8" s="269"/>
      <c r="J8" s="269"/>
      <c r="K8" s="1153" t="s">
        <v>111</v>
      </c>
      <c r="L8" s="270"/>
      <c r="M8" s="1153" t="s">
        <v>112</v>
      </c>
      <c r="N8" s="271"/>
      <c r="O8" s="1168" t="s">
        <v>113</v>
      </c>
      <c r="P8" s="1157"/>
      <c r="Q8" s="1157"/>
      <c r="R8" s="1157"/>
      <c r="S8" s="1157"/>
      <c r="T8" s="1157"/>
      <c r="U8" s="1157"/>
      <c r="V8" s="272" t="s">
        <v>114</v>
      </c>
      <c r="W8" s="1152" t="s">
        <v>115</v>
      </c>
      <c r="X8" s="1152" t="s">
        <v>116</v>
      </c>
      <c r="Y8" s="1152" t="s">
        <v>71</v>
      </c>
      <c r="Z8" s="1153" t="s">
        <v>72</v>
      </c>
      <c r="AA8" s="1156" t="s">
        <v>117</v>
      </c>
      <c r="AB8" s="1157"/>
      <c r="AC8" s="1158"/>
      <c r="AD8" s="273"/>
      <c r="AE8" s="266"/>
      <c r="AF8" s="266"/>
      <c r="AG8" s="266"/>
      <c r="AH8" s="266"/>
      <c r="AI8" s="266"/>
      <c r="AJ8" s="266"/>
      <c r="AK8" s="266"/>
      <c r="AL8" s="266"/>
      <c r="AM8" s="266"/>
      <c r="AN8" s="266"/>
      <c r="AO8" s="266"/>
      <c r="AP8" s="266"/>
      <c r="AQ8" s="266"/>
      <c r="AR8" s="266"/>
      <c r="AS8" s="266"/>
      <c r="AT8" s="266"/>
      <c r="AU8" s="266"/>
      <c r="AV8" s="266"/>
      <c r="AW8" s="266"/>
      <c r="AX8" s="266"/>
      <c r="AY8" s="266"/>
      <c r="AZ8" s="266"/>
      <c r="BA8" s="266"/>
      <c r="BB8" s="266"/>
      <c r="BC8" s="266"/>
      <c r="BD8" s="266"/>
      <c r="BE8" s="266"/>
      <c r="BF8" s="266"/>
      <c r="BG8" s="266"/>
      <c r="BH8" s="266"/>
      <c r="BI8" s="266"/>
      <c r="BJ8" s="266"/>
      <c r="BK8" s="266"/>
      <c r="BL8" s="266"/>
      <c r="BM8" s="266"/>
      <c r="BN8" s="266"/>
      <c r="BO8" s="266"/>
      <c r="BP8" s="266"/>
      <c r="BQ8" s="266"/>
      <c r="BR8" s="266"/>
      <c r="BS8" s="266"/>
      <c r="BT8" s="266"/>
      <c r="BU8" s="266"/>
      <c r="BV8" s="266"/>
      <c r="BW8" s="266"/>
      <c r="BX8" s="266"/>
      <c r="BY8" s="266"/>
      <c r="BZ8" s="266"/>
      <c r="CA8" s="266"/>
      <c r="CB8" s="266"/>
      <c r="CC8" s="266"/>
      <c r="CD8" s="266"/>
      <c r="CE8" s="266"/>
      <c r="CF8" s="266"/>
      <c r="CG8" s="266"/>
      <c r="CH8" s="266"/>
      <c r="CI8" s="266"/>
      <c r="CJ8" s="266"/>
      <c r="CK8" s="266"/>
      <c r="CL8" s="266"/>
      <c r="CM8" s="266"/>
      <c r="CN8" s="266"/>
      <c r="CO8" s="266"/>
      <c r="CP8" s="266"/>
      <c r="CQ8" s="266"/>
      <c r="CR8" s="266"/>
      <c r="CS8" s="266"/>
      <c r="CT8" s="266"/>
      <c r="CU8" s="266"/>
      <c r="CV8" s="266"/>
      <c r="CW8" s="266"/>
      <c r="CX8" s="266"/>
      <c r="CY8" s="266"/>
      <c r="CZ8" s="266"/>
      <c r="DA8" s="266"/>
      <c r="DB8" s="266"/>
      <c r="DC8" s="266"/>
      <c r="DD8" s="266"/>
      <c r="DE8" s="266"/>
      <c r="DF8" s="266"/>
      <c r="DG8" s="266"/>
      <c r="DH8" s="266"/>
      <c r="DI8" s="266"/>
      <c r="DJ8" s="266"/>
      <c r="DK8" s="266"/>
      <c r="DL8" s="266"/>
      <c r="DM8" s="266"/>
      <c r="DN8" s="266"/>
      <c r="DO8" s="266"/>
      <c r="DP8" s="266"/>
      <c r="DQ8" s="266"/>
      <c r="DR8" s="266"/>
      <c r="DS8" s="266"/>
      <c r="DT8" s="266"/>
      <c r="DU8" s="266"/>
      <c r="DV8" s="266"/>
      <c r="DW8" s="266"/>
      <c r="DX8" s="266"/>
      <c r="DY8" s="266"/>
      <c r="DZ8" s="266"/>
      <c r="EA8" s="266"/>
      <c r="EB8" s="266"/>
      <c r="EC8" s="266"/>
      <c r="ED8" s="266"/>
      <c r="EE8" s="266"/>
      <c r="EF8" s="266"/>
      <c r="EG8" s="266"/>
      <c r="EH8" s="266"/>
      <c r="EI8" s="266"/>
      <c r="EJ8" s="266"/>
      <c r="EK8" s="266"/>
      <c r="EL8" s="266"/>
      <c r="EM8" s="266"/>
      <c r="EN8" s="266"/>
      <c r="EO8" s="266"/>
    </row>
    <row r="9" spans="1:145" s="274" customFormat="1" ht="74.25" customHeight="1" x14ac:dyDescent="0.25">
      <c r="A9" s="266"/>
      <c r="B9" s="275"/>
      <c r="C9" s="1149"/>
      <c r="D9" s="1154"/>
      <c r="E9" s="1167"/>
      <c r="F9" s="1159" t="s">
        <v>118</v>
      </c>
      <c r="G9" s="1160"/>
      <c r="H9" s="1134" t="s">
        <v>82</v>
      </c>
      <c r="I9" s="276" t="s">
        <v>76</v>
      </c>
      <c r="J9" s="277"/>
      <c r="K9" s="1154"/>
      <c r="L9" s="278"/>
      <c r="M9" s="1154"/>
      <c r="N9" s="279"/>
      <c r="O9" s="1161" t="s">
        <v>119</v>
      </c>
      <c r="P9" s="1162"/>
      <c r="Q9" s="1161" t="s">
        <v>75</v>
      </c>
      <c r="R9" s="1163"/>
      <c r="S9" s="1163"/>
      <c r="T9" s="1163"/>
      <c r="U9" s="1163"/>
      <c r="V9" s="1144" t="s">
        <v>118</v>
      </c>
      <c r="W9" s="1148"/>
      <c r="X9" s="1148"/>
      <c r="Y9" s="1148"/>
      <c r="Z9" s="1154"/>
      <c r="AA9" s="1164" t="s">
        <v>120</v>
      </c>
      <c r="AB9" s="1134" t="s">
        <v>121</v>
      </c>
      <c r="AC9" s="1146" t="s">
        <v>122</v>
      </c>
      <c r="AD9" s="273"/>
      <c r="AE9" s="266"/>
      <c r="AF9" s="266"/>
      <c r="AG9" s="266"/>
      <c r="AH9" s="266"/>
      <c r="AI9" s="266"/>
      <c r="AJ9" s="266"/>
      <c r="AK9" s="266"/>
      <c r="AL9" s="266"/>
      <c r="AM9" s="266"/>
      <c r="AN9" s="266"/>
      <c r="AO9" s="266"/>
      <c r="AP9" s="266"/>
      <c r="AQ9" s="266"/>
      <c r="AR9" s="266"/>
      <c r="AS9" s="266"/>
      <c r="AT9" s="266"/>
      <c r="AU9" s="266"/>
      <c r="AV9" s="266"/>
      <c r="AW9" s="266"/>
      <c r="AX9" s="266"/>
      <c r="AY9" s="266"/>
      <c r="AZ9" s="266"/>
      <c r="BA9" s="266"/>
      <c r="BB9" s="266"/>
      <c r="BC9" s="266"/>
      <c r="BD9" s="266"/>
      <c r="BE9" s="266"/>
      <c r="BF9" s="266"/>
      <c r="BG9" s="266"/>
      <c r="BH9" s="266"/>
      <c r="BI9" s="266"/>
      <c r="BJ9" s="266"/>
      <c r="BK9" s="266"/>
      <c r="BL9" s="266"/>
      <c r="BM9" s="266"/>
      <c r="BN9" s="266"/>
      <c r="BO9" s="266"/>
      <c r="BP9" s="266"/>
      <c r="BQ9" s="266"/>
      <c r="BR9" s="266"/>
      <c r="BS9" s="266"/>
      <c r="BT9" s="266"/>
      <c r="BU9" s="266"/>
      <c r="BV9" s="266"/>
      <c r="BW9" s="266"/>
      <c r="BX9" s="266"/>
      <c r="BY9" s="266"/>
      <c r="BZ9" s="266"/>
      <c r="CA9" s="266"/>
      <c r="CB9" s="266"/>
      <c r="CC9" s="266"/>
      <c r="CD9" s="266"/>
      <c r="CE9" s="266"/>
      <c r="CF9" s="266"/>
      <c r="CG9" s="266"/>
      <c r="CH9" s="266"/>
      <c r="CI9" s="266"/>
      <c r="CJ9" s="266"/>
      <c r="CK9" s="266"/>
      <c r="CL9" s="266"/>
      <c r="CM9" s="266"/>
      <c r="CN9" s="266"/>
      <c r="CO9" s="266"/>
      <c r="CP9" s="266"/>
      <c r="CQ9" s="266"/>
      <c r="CR9" s="266"/>
      <c r="CS9" s="266"/>
      <c r="CT9" s="266"/>
      <c r="CU9" s="266"/>
      <c r="CV9" s="266"/>
      <c r="CW9" s="266"/>
      <c r="CX9" s="266"/>
      <c r="CY9" s="266"/>
      <c r="CZ9" s="266"/>
      <c r="DA9" s="266"/>
      <c r="DB9" s="266"/>
      <c r="DC9" s="266"/>
      <c r="DD9" s="266"/>
      <c r="DE9" s="266"/>
      <c r="DF9" s="266"/>
      <c r="DG9" s="266"/>
      <c r="DH9" s="266"/>
      <c r="DI9" s="266"/>
      <c r="DJ9" s="266"/>
      <c r="DK9" s="266"/>
      <c r="DL9" s="266"/>
      <c r="DM9" s="266"/>
      <c r="DN9" s="266"/>
      <c r="DO9" s="266"/>
      <c r="DP9" s="266"/>
      <c r="DQ9" s="266"/>
      <c r="DR9" s="266"/>
      <c r="DS9" s="266"/>
      <c r="DT9" s="266"/>
      <c r="DU9" s="266"/>
      <c r="DV9" s="266"/>
      <c r="DW9" s="266"/>
      <c r="DX9" s="266"/>
      <c r="DY9" s="266"/>
      <c r="DZ9" s="266"/>
      <c r="EA9" s="266"/>
      <c r="EB9" s="266"/>
      <c r="EC9" s="266"/>
      <c r="ED9" s="266"/>
      <c r="EE9" s="266"/>
      <c r="EF9" s="266"/>
      <c r="EG9" s="266"/>
      <c r="EH9" s="266"/>
      <c r="EI9" s="266"/>
      <c r="EJ9" s="266"/>
      <c r="EK9" s="266"/>
      <c r="EL9" s="266"/>
      <c r="EM9" s="266"/>
      <c r="EN9" s="266"/>
      <c r="EO9" s="266"/>
    </row>
    <row r="10" spans="1:145" s="274" customFormat="1" ht="74.25" customHeight="1" x14ac:dyDescent="0.25">
      <c r="A10" s="266"/>
      <c r="B10" s="275"/>
      <c r="C10" s="1148" t="s">
        <v>123</v>
      </c>
      <c r="D10" s="1150"/>
      <c r="E10" s="1134" t="s">
        <v>73</v>
      </c>
      <c r="F10" s="1134" t="s">
        <v>79</v>
      </c>
      <c r="G10" s="1134" t="s">
        <v>80</v>
      </c>
      <c r="H10" s="1144"/>
      <c r="I10" s="1134" t="s">
        <v>124</v>
      </c>
      <c r="J10" s="1134" t="s">
        <v>84</v>
      </c>
      <c r="K10" s="1148"/>
      <c r="L10" s="1144" t="s">
        <v>125</v>
      </c>
      <c r="M10" s="1148"/>
      <c r="N10" s="1144" t="s">
        <v>125</v>
      </c>
      <c r="O10" s="1134" t="s">
        <v>79</v>
      </c>
      <c r="P10" s="1134" t="s">
        <v>80</v>
      </c>
      <c r="Q10" s="1144" t="s">
        <v>126</v>
      </c>
      <c r="R10" s="1144" t="s">
        <v>127</v>
      </c>
      <c r="S10" s="280" t="s">
        <v>128</v>
      </c>
      <c r="T10" s="280"/>
      <c r="U10" s="280"/>
      <c r="V10" s="1144"/>
      <c r="W10" s="1148"/>
      <c r="X10" s="1148"/>
      <c r="Y10" s="1148"/>
      <c r="Z10" s="1154"/>
      <c r="AA10" s="1165"/>
      <c r="AB10" s="1144"/>
      <c r="AC10" s="1147"/>
      <c r="AD10" s="273"/>
      <c r="AE10" s="266"/>
      <c r="AF10" s="266"/>
      <c r="AG10" s="266"/>
      <c r="AH10" s="266"/>
      <c r="AI10" s="266"/>
      <c r="AJ10" s="266"/>
      <c r="AK10" s="266"/>
      <c r="AL10" s="266"/>
      <c r="AM10" s="266"/>
      <c r="AN10" s="266"/>
      <c r="AO10" s="266"/>
      <c r="AP10" s="266"/>
      <c r="AQ10" s="266"/>
      <c r="AR10" s="266"/>
      <c r="AS10" s="266"/>
      <c r="AT10" s="266"/>
      <c r="AU10" s="266"/>
      <c r="AV10" s="266"/>
      <c r="AW10" s="266"/>
      <c r="AX10" s="266"/>
      <c r="AY10" s="266"/>
      <c r="AZ10" s="266"/>
      <c r="BA10" s="266"/>
      <c r="BB10" s="266"/>
      <c r="BC10" s="266"/>
      <c r="BD10" s="266"/>
      <c r="BE10" s="266"/>
      <c r="BF10" s="266"/>
      <c r="BG10" s="266"/>
      <c r="BH10" s="266"/>
      <c r="BI10" s="266"/>
      <c r="BJ10" s="266"/>
      <c r="BK10" s="266"/>
      <c r="BL10" s="266"/>
      <c r="BM10" s="266"/>
      <c r="BN10" s="266"/>
      <c r="BO10" s="266"/>
      <c r="BP10" s="266"/>
      <c r="BQ10" s="266"/>
      <c r="BR10" s="266"/>
      <c r="BS10" s="266"/>
      <c r="BT10" s="266"/>
      <c r="BU10" s="266"/>
      <c r="BV10" s="266"/>
      <c r="BW10" s="266"/>
      <c r="BX10" s="266"/>
      <c r="BY10" s="266"/>
      <c r="BZ10" s="266"/>
      <c r="CA10" s="266"/>
      <c r="CB10" s="266"/>
      <c r="CC10" s="266"/>
      <c r="CD10" s="266"/>
      <c r="CE10" s="266"/>
      <c r="CF10" s="266"/>
      <c r="CG10" s="266"/>
      <c r="CH10" s="266"/>
      <c r="CI10" s="266"/>
      <c r="CJ10" s="266"/>
      <c r="CK10" s="266"/>
      <c r="CL10" s="266"/>
      <c r="CM10" s="266"/>
      <c r="CN10" s="266"/>
      <c r="CO10" s="266"/>
      <c r="CP10" s="266"/>
      <c r="CQ10" s="266"/>
      <c r="CR10" s="266"/>
      <c r="CS10" s="266"/>
      <c r="CT10" s="266"/>
      <c r="CU10" s="266"/>
      <c r="CV10" s="266"/>
      <c r="CW10" s="266"/>
      <c r="CX10" s="266"/>
      <c r="CY10" s="266"/>
      <c r="CZ10" s="266"/>
      <c r="DA10" s="266"/>
      <c r="DB10" s="266"/>
      <c r="DC10" s="266"/>
      <c r="DD10" s="266"/>
      <c r="DE10" s="266"/>
      <c r="DF10" s="266"/>
      <c r="DG10" s="266"/>
      <c r="DH10" s="266"/>
      <c r="DI10" s="266"/>
      <c r="DJ10" s="266"/>
      <c r="DK10" s="266"/>
      <c r="DL10" s="266"/>
      <c r="DM10" s="266"/>
      <c r="DN10" s="266"/>
      <c r="DO10" s="266"/>
      <c r="DP10" s="266"/>
      <c r="DQ10" s="266"/>
      <c r="DR10" s="266"/>
      <c r="DS10" s="266"/>
      <c r="DT10" s="266"/>
      <c r="DU10" s="266"/>
      <c r="DV10" s="266"/>
      <c r="DW10" s="266"/>
      <c r="DX10" s="266"/>
      <c r="DY10" s="266"/>
      <c r="DZ10" s="266"/>
      <c r="EA10" s="266"/>
      <c r="EB10" s="266"/>
      <c r="EC10" s="266"/>
      <c r="ED10" s="266"/>
      <c r="EE10" s="266"/>
      <c r="EF10" s="266"/>
      <c r="EG10" s="266"/>
      <c r="EH10" s="266"/>
      <c r="EI10" s="266"/>
      <c r="EJ10" s="266"/>
      <c r="EK10" s="266"/>
      <c r="EL10" s="266"/>
      <c r="EM10" s="266"/>
      <c r="EN10" s="266"/>
      <c r="EO10" s="266"/>
    </row>
    <row r="11" spans="1:145" s="274" customFormat="1" ht="74.25" customHeight="1" x14ac:dyDescent="0.25">
      <c r="A11" s="266"/>
      <c r="B11" s="1145"/>
      <c r="C11" s="1148"/>
      <c r="D11" s="1150"/>
      <c r="E11" s="1144"/>
      <c r="F11" s="1144"/>
      <c r="G11" s="1144"/>
      <c r="H11" s="1144"/>
      <c r="I11" s="1144"/>
      <c r="J11" s="1144"/>
      <c r="K11" s="1148"/>
      <c r="L11" s="1144"/>
      <c r="M11" s="1148"/>
      <c r="N11" s="1144"/>
      <c r="O11" s="1144"/>
      <c r="P11" s="1144"/>
      <c r="Q11" s="1144"/>
      <c r="R11" s="1144"/>
      <c r="S11" s="1130" t="s">
        <v>129</v>
      </c>
      <c r="T11" s="1132" t="s">
        <v>130</v>
      </c>
      <c r="U11" s="1134" t="s">
        <v>131</v>
      </c>
      <c r="V11" s="1144"/>
      <c r="W11" s="1148"/>
      <c r="X11" s="1148"/>
      <c r="Y11" s="1148"/>
      <c r="Z11" s="1154"/>
      <c r="AA11" s="1165"/>
      <c r="AB11" s="1144"/>
      <c r="AC11" s="1147"/>
      <c r="AD11" s="273"/>
      <c r="AE11" s="266"/>
      <c r="AF11" s="266"/>
      <c r="AG11" s="266"/>
      <c r="AH11" s="266"/>
      <c r="AI11" s="266"/>
      <c r="AJ11" s="266"/>
      <c r="AK11" s="266"/>
      <c r="AL11" s="266"/>
      <c r="AM11" s="266"/>
      <c r="AN11" s="266"/>
      <c r="AO11" s="266"/>
      <c r="AP11" s="266"/>
      <c r="AQ11" s="266"/>
      <c r="AR11" s="266"/>
      <c r="AS11" s="266"/>
      <c r="AT11" s="266"/>
      <c r="AU11" s="266"/>
      <c r="AV11" s="266"/>
      <c r="AW11" s="266"/>
      <c r="AX11" s="266"/>
      <c r="AY11" s="266"/>
      <c r="AZ11" s="266"/>
      <c r="BA11" s="266"/>
      <c r="BB11" s="266"/>
      <c r="BC11" s="266"/>
      <c r="BD11" s="266"/>
      <c r="BE11" s="266"/>
      <c r="BF11" s="266"/>
      <c r="BG11" s="266"/>
      <c r="BH11" s="266"/>
      <c r="BI11" s="266"/>
      <c r="BJ11" s="266"/>
      <c r="BK11" s="266"/>
      <c r="BL11" s="266"/>
      <c r="BM11" s="266"/>
      <c r="BN11" s="266"/>
      <c r="BO11" s="266"/>
      <c r="BP11" s="266"/>
      <c r="BQ11" s="266"/>
      <c r="BR11" s="266"/>
      <c r="BS11" s="266"/>
      <c r="BT11" s="266"/>
      <c r="BU11" s="266"/>
      <c r="BV11" s="266"/>
      <c r="BW11" s="266"/>
      <c r="BX11" s="266"/>
      <c r="BY11" s="266"/>
      <c r="BZ11" s="266"/>
      <c r="CA11" s="266"/>
      <c r="CB11" s="266"/>
      <c r="CC11" s="266"/>
      <c r="CD11" s="266"/>
      <c r="CE11" s="266"/>
      <c r="CF11" s="266"/>
      <c r="CG11" s="266"/>
      <c r="CH11" s="266"/>
      <c r="CI11" s="266"/>
      <c r="CJ11" s="266"/>
      <c r="CK11" s="266"/>
      <c r="CL11" s="266"/>
      <c r="CM11" s="266"/>
      <c r="CN11" s="266"/>
      <c r="CO11" s="266"/>
      <c r="CP11" s="266"/>
      <c r="CQ11" s="266"/>
      <c r="CR11" s="266"/>
      <c r="CS11" s="266"/>
      <c r="CT11" s="266"/>
      <c r="CU11" s="266"/>
      <c r="CV11" s="266"/>
      <c r="CW11" s="266"/>
      <c r="CX11" s="266"/>
      <c r="CY11" s="266"/>
      <c r="CZ11" s="266"/>
      <c r="DA11" s="266"/>
      <c r="DB11" s="266"/>
      <c r="DC11" s="266"/>
      <c r="DD11" s="266"/>
      <c r="DE11" s="266"/>
      <c r="DF11" s="266"/>
      <c r="DG11" s="266"/>
      <c r="DH11" s="266"/>
      <c r="DI11" s="266"/>
      <c r="DJ11" s="266"/>
      <c r="DK11" s="266"/>
      <c r="DL11" s="266"/>
      <c r="DM11" s="266"/>
      <c r="DN11" s="266"/>
      <c r="DO11" s="266"/>
      <c r="DP11" s="266"/>
      <c r="DQ11" s="266"/>
      <c r="DR11" s="266"/>
      <c r="DS11" s="266"/>
      <c r="DT11" s="266"/>
      <c r="DU11" s="266"/>
      <c r="DV11" s="266"/>
      <c r="DW11" s="266"/>
      <c r="DX11" s="266"/>
      <c r="DY11" s="266"/>
      <c r="DZ11" s="266"/>
      <c r="EA11" s="266"/>
      <c r="EB11" s="266"/>
      <c r="EC11" s="266"/>
      <c r="ED11" s="266"/>
      <c r="EE11" s="266"/>
      <c r="EF11" s="266"/>
      <c r="EG11" s="266"/>
      <c r="EH11" s="266"/>
      <c r="EI11" s="266"/>
      <c r="EJ11" s="266"/>
      <c r="EK11" s="266"/>
      <c r="EL11" s="266"/>
      <c r="EM11" s="266"/>
      <c r="EN11" s="266"/>
      <c r="EO11" s="266"/>
    </row>
    <row r="12" spans="1:145" s="283" customFormat="1" ht="74.25" customHeight="1" x14ac:dyDescent="0.25">
      <c r="A12" s="281"/>
      <c r="B12" s="1145"/>
      <c r="C12" s="1149"/>
      <c r="D12" s="1151"/>
      <c r="E12" s="1135"/>
      <c r="F12" s="1144"/>
      <c r="G12" s="1144"/>
      <c r="H12" s="1144"/>
      <c r="I12" s="1144"/>
      <c r="J12" s="1144"/>
      <c r="K12" s="1149"/>
      <c r="L12" s="1135"/>
      <c r="M12" s="1148"/>
      <c r="N12" s="1135"/>
      <c r="O12" s="1135"/>
      <c r="P12" s="1135"/>
      <c r="Q12" s="1135"/>
      <c r="R12" s="1135"/>
      <c r="S12" s="1131"/>
      <c r="T12" s="1133"/>
      <c r="U12" s="1135"/>
      <c r="V12" s="1135"/>
      <c r="W12" s="1148"/>
      <c r="X12" s="1148"/>
      <c r="Y12" s="1148"/>
      <c r="Z12" s="1155"/>
      <c r="AA12" s="1165"/>
      <c r="AB12" s="1135"/>
      <c r="AC12" s="1147"/>
      <c r="AD12" s="282"/>
      <c r="AE12" s="281"/>
      <c r="AF12" s="281"/>
      <c r="AG12" s="281"/>
      <c r="AH12" s="281"/>
      <c r="AI12" s="281"/>
      <c r="AJ12" s="281"/>
      <c r="AK12" s="281"/>
      <c r="AL12" s="281"/>
      <c r="AM12" s="281"/>
      <c r="AN12" s="281"/>
      <c r="AO12" s="281"/>
      <c r="AP12" s="281"/>
      <c r="AQ12" s="281"/>
      <c r="AR12" s="281"/>
      <c r="AS12" s="281"/>
      <c r="AT12" s="281"/>
      <c r="AU12" s="281"/>
      <c r="AV12" s="281"/>
      <c r="AW12" s="281"/>
      <c r="AX12" s="281"/>
      <c r="AY12" s="281"/>
      <c r="AZ12" s="281"/>
      <c r="BA12" s="281"/>
      <c r="BB12" s="281"/>
      <c r="BC12" s="281"/>
      <c r="BD12" s="281"/>
      <c r="BE12" s="281"/>
      <c r="BF12" s="281"/>
      <c r="BG12" s="281"/>
      <c r="BH12" s="281"/>
      <c r="BI12" s="281"/>
      <c r="BJ12" s="281"/>
      <c r="BK12" s="281"/>
      <c r="BL12" s="281"/>
      <c r="BM12" s="281"/>
      <c r="BN12" s="281"/>
      <c r="BO12" s="281"/>
      <c r="BP12" s="281"/>
      <c r="BQ12" s="281"/>
      <c r="BR12" s="281"/>
      <c r="BS12" s="281"/>
      <c r="BT12" s="281"/>
      <c r="BU12" s="281"/>
      <c r="BV12" s="281"/>
      <c r="BW12" s="281"/>
      <c r="BX12" s="281"/>
      <c r="BY12" s="281"/>
      <c r="BZ12" s="281"/>
      <c r="CA12" s="281"/>
      <c r="CB12" s="281"/>
      <c r="CC12" s="281"/>
      <c r="CD12" s="281"/>
      <c r="CE12" s="281"/>
      <c r="CF12" s="281"/>
      <c r="CG12" s="281"/>
      <c r="CH12" s="281"/>
      <c r="CI12" s="281"/>
      <c r="CJ12" s="281"/>
      <c r="CK12" s="281"/>
      <c r="CL12" s="281"/>
      <c r="CM12" s="281"/>
      <c r="CN12" s="281"/>
      <c r="CO12" s="281"/>
      <c r="CP12" s="281"/>
      <c r="CQ12" s="281"/>
      <c r="CR12" s="281"/>
      <c r="CS12" s="281"/>
      <c r="CT12" s="281"/>
      <c r="CU12" s="281"/>
      <c r="CV12" s="281"/>
      <c r="CW12" s="281"/>
      <c r="CX12" s="281"/>
      <c r="CY12" s="281"/>
      <c r="CZ12" s="281"/>
      <c r="DA12" s="281"/>
      <c r="DB12" s="281"/>
      <c r="DC12" s="281"/>
      <c r="DD12" s="281"/>
      <c r="DE12" s="281"/>
      <c r="DF12" s="281"/>
      <c r="DG12" s="281"/>
      <c r="DH12" s="281"/>
      <c r="DI12" s="281"/>
      <c r="DJ12" s="281"/>
      <c r="DK12" s="281"/>
      <c r="DL12" s="281"/>
      <c r="DM12" s="281"/>
      <c r="DN12" s="281"/>
      <c r="DO12" s="281"/>
      <c r="DP12" s="281"/>
      <c r="DQ12" s="281"/>
      <c r="DR12" s="281"/>
      <c r="DS12" s="281"/>
      <c r="DT12" s="281"/>
      <c r="DU12" s="281"/>
      <c r="DV12" s="281"/>
      <c r="DW12" s="281"/>
      <c r="DX12" s="281"/>
      <c r="DY12" s="281"/>
      <c r="DZ12" s="281"/>
      <c r="EA12" s="281"/>
      <c r="EB12" s="281"/>
      <c r="EC12" s="281"/>
      <c r="ED12" s="281"/>
      <c r="EE12" s="281"/>
      <c r="EF12" s="281"/>
      <c r="EG12" s="281"/>
      <c r="EH12" s="281"/>
      <c r="EI12" s="281"/>
      <c r="EJ12" s="281"/>
      <c r="EK12" s="281"/>
      <c r="EL12" s="281"/>
      <c r="EM12" s="281"/>
      <c r="EN12" s="281"/>
      <c r="EO12" s="281"/>
    </row>
    <row r="13" spans="1:145" s="283" customFormat="1" ht="74.25" customHeight="1" thickBot="1" x14ac:dyDescent="0.3">
      <c r="A13" s="281"/>
      <c r="B13" s="284"/>
      <c r="C13" s="285">
        <v>1</v>
      </c>
      <c r="D13" s="286">
        <v>2</v>
      </c>
      <c r="E13" s="285">
        <v>3</v>
      </c>
      <c r="F13" s="286">
        <v>4</v>
      </c>
      <c r="G13" s="285">
        <v>5</v>
      </c>
      <c r="H13" s="286">
        <v>6</v>
      </c>
      <c r="I13" s="285">
        <v>7</v>
      </c>
      <c r="J13" s="286">
        <v>8</v>
      </c>
      <c r="K13" s="286" t="s">
        <v>132</v>
      </c>
      <c r="L13" s="286">
        <v>10</v>
      </c>
      <c r="M13" s="285">
        <v>11</v>
      </c>
      <c r="N13" s="286">
        <v>12</v>
      </c>
      <c r="O13" s="285">
        <v>13</v>
      </c>
      <c r="P13" s="286">
        <v>14</v>
      </c>
      <c r="Q13" s="285">
        <v>15</v>
      </c>
      <c r="R13" s="286">
        <v>16</v>
      </c>
      <c r="S13" s="285">
        <v>17</v>
      </c>
      <c r="T13" s="286">
        <v>18</v>
      </c>
      <c r="U13" s="285">
        <v>19</v>
      </c>
      <c r="V13" s="286">
        <v>20</v>
      </c>
      <c r="W13" s="285">
        <v>21</v>
      </c>
      <c r="X13" s="286">
        <v>22</v>
      </c>
      <c r="Y13" s="285">
        <v>23</v>
      </c>
      <c r="Z13" s="287">
        <v>24</v>
      </c>
      <c r="AA13" s="288">
        <v>25</v>
      </c>
      <c r="AB13" s="286">
        <v>26</v>
      </c>
      <c r="AC13" s="289">
        <v>27</v>
      </c>
      <c r="AD13" s="281"/>
      <c r="AE13" s="281"/>
      <c r="AF13" s="281"/>
      <c r="AG13" s="281"/>
      <c r="AH13" s="281"/>
      <c r="AI13" s="281"/>
      <c r="AJ13" s="281"/>
      <c r="AK13" s="281"/>
      <c r="AL13" s="281"/>
      <c r="AM13" s="281"/>
      <c r="AN13" s="281"/>
      <c r="AO13" s="281"/>
      <c r="AP13" s="281"/>
      <c r="AQ13" s="281"/>
      <c r="AR13" s="281"/>
      <c r="AS13" s="281"/>
      <c r="AT13" s="281"/>
      <c r="AU13" s="281"/>
      <c r="AV13" s="281"/>
      <c r="AW13" s="281"/>
      <c r="AX13" s="281"/>
      <c r="AY13" s="281"/>
      <c r="AZ13" s="281"/>
      <c r="BA13" s="281"/>
      <c r="BB13" s="281"/>
      <c r="BC13" s="281"/>
      <c r="BD13" s="281"/>
      <c r="BE13" s="281"/>
      <c r="BF13" s="281"/>
      <c r="BG13" s="281"/>
      <c r="BH13" s="281"/>
      <c r="BI13" s="281"/>
      <c r="BJ13" s="281"/>
      <c r="BK13" s="281"/>
      <c r="BL13" s="281"/>
      <c r="BM13" s="281"/>
      <c r="BN13" s="281"/>
      <c r="BO13" s="281"/>
      <c r="BP13" s="281"/>
      <c r="BQ13" s="281"/>
      <c r="BR13" s="281"/>
      <c r="BS13" s="281"/>
      <c r="BT13" s="281"/>
      <c r="BU13" s="281"/>
      <c r="BV13" s="281"/>
      <c r="BW13" s="281"/>
      <c r="BX13" s="281"/>
      <c r="BY13" s="281"/>
      <c r="BZ13" s="281"/>
      <c r="CA13" s="281"/>
      <c r="CB13" s="281"/>
      <c r="CC13" s="281"/>
      <c r="CD13" s="281"/>
      <c r="CE13" s="281"/>
      <c r="CF13" s="281"/>
      <c r="CG13" s="281"/>
      <c r="CH13" s="281"/>
      <c r="CI13" s="281"/>
      <c r="CJ13" s="281"/>
      <c r="CK13" s="281"/>
      <c r="CL13" s="281"/>
      <c r="CM13" s="281"/>
      <c r="CN13" s="281"/>
      <c r="CO13" s="281"/>
      <c r="CP13" s="281"/>
      <c r="CQ13" s="281"/>
      <c r="CR13" s="281"/>
      <c r="CS13" s="281"/>
      <c r="CT13" s="281"/>
      <c r="CU13" s="281"/>
      <c r="CV13" s="281"/>
      <c r="CW13" s="281"/>
      <c r="CX13" s="281"/>
      <c r="CY13" s="281"/>
      <c r="CZ13" s="281"/>
      <c r="DA13" s="281"/>
      <c r="DB13" s="281"/>
      <c r="DC13" s="281"/>
      <c r="DD13" s="281"/>
      <c r="DE13" s="281"/>
      <c r="DF13" s="281"/>
      <c r="DG13" s="281"/>
      <c r="DH13" s="281"/>
      <c r="DI13" s="281"/>
      <c r="DJ13" s="281"/>
      <c r="DK13" s="281"/>
      <c r="DL13" s="281"/>
      <c r="DM13" s="281"/>
      <c r="DN13" s="281"/>
      <c r="DO13" s="281"/>
      <c r="DP13" s="281"/>
      <c r="DQ13" s="281"/>
      <c r="DR13" s="281"/>
      <c r="DS13" s="281"/>
      <c r="DT13" s="281"/>
      <c r="DU13" s="281"/>
      <c r="DV13" s="281"/>
      <c r="DW13" s="281"/>
      <c r="DX13" s="281"/>
      <c r="DY13" s="281"/>
      <c r="DZ13" s="281"/>
      <c r="EA13" s="281"/>
      <c r="EB13" s="281"/>
      <c r="EC13" s="281"/>
      <c r="ED13" s="281"/>
      <c r="EE13" s="281"/>
      <c r="EF13" s="281"/>
      <c r="EG13" s="281"/>
      <c r="EH13" s="281"/>
      <c r="EI13" s="281"/>
      <c r="EJ13" s="281"/>
      <c r="EK13" s="281"/>
      <c r="EL13" s="281"/>
      <c r="EM13" s="281"/>
      <c r="EN13" s="281"/>
      <c r="EO13" s="281"/>
    </row>
    <row r="14" spans="1:145" s="301" customFormat="1" ht="74.25" customHeight="1" x14ac:dyDescent="0.25">
      <c r="A14" s="290"/>
      <c r="B14" s="291" t="s">
        <v>133</v>
      </c>
      <c r="C14" s="292"/>
      <c r="D14" s="293">
        <f t="shared" ref="D14:J14" si="0">D16+D17+D18+D19+D20</f>
        <v>0</v>
      </c>
      <c r="E14" s="294">
        <f t="shared" si="0"/>
        <v>0</v>
      </c>
      <c r="F14" s="295">
        <f t="shared" si="0"/>
        <v>0</v>
      </c>
      <c r="G14" s="295">
        <f t="shared" si="0"/>
        <v>0</v>
      </c>
      <c r="H14" s="295">
        <f t="shared" si="0"/>
        <v>0</v>
      </c>
      <c r="I14" s="295">
        <f t="shared" si="0"/>
        <v>0</v>
      </c>
      <c r="J14" s="295">
        <f t="shared" si="0"/>
        <v>0</v>
      </c>
      <c r="K14" s="293">
        <f>D14+I14+J14</f>
        <v>0</v>
      </c>
      <c r="L14" s="296"/>
      <c r="M14" s="297">
        <f>M16+M17+M18+M19+M20</f>
        <v>0</v>
      </c>
      <c r="N14" s="296"/>
      <c r="O14" s="295">
        <f>O16+O17+O18+O19+O20</f>
        <v>0</v>
      </c>
      <c r="P14" s="295">
        <f t="shared" ref="P14:Y14" si="1">P16+P17+P18+P19+P20</f>
        <v>0</v>
      </c>
      <c r="Q14" s="295">
        <f t="shared" si="1"/>
        <v>0</v>
      </c>
      <c r="R14" s="295">
        <f t="shared" si="1"/>
        <v>0</v>
      </c>
      <c r="S14" s="295">
        <f t="shared" si="1"/>
        <v>0</v>
      </c>
      <c r="T14" s="295">
        <f t="shared" si="1"/>
        <v>0</v>
      </c>
      <c r="U14" s="295">
        <f t="shared" si="1"/>
        <v>0</v>
      </c>
      <c r="V14" s="295">
        <f t="shared" si="1"/>
        <v>0</v>
      </c>
      <c r="W14" s="295">
        <f t="shared" si="1"/>
        <v>0</v>
      </c>
      <c r="X14" s="295">
        <f t="shared" si="1"/>
        <v>0</v>
      </c>
      <c r="Y14" s="295">
        <f t="shared" si="1"/>
        <v>0</v>
      </c>
      <c r="Z14" s="298">
        <f>Z16+Z17+Z18+Z19+Z20</f>
        <v>0</v>
      </c>
      <c r="AA14" s="299">
        <f>AA16+AA17+AA18+AA19+AA20</f>
        <v>0</v>
      </c>
      <c r="AB14" s="295">
        <f>AB16+AB17+AB18+AB19+AB20</f>
        <v>0</v>
      </c>
      <c r="AC14" s="300">
        <f>AC16+AC17+AC18+AC19+AC20</f>
        <v>0</v>
      </c>
      <c r="AD14" s="290"/>
      <c r="AE14" s="290"/>
      <c r="AF14" s="290"/>
      <c r="AG14" s="290"/>
      <c r="AH14" s="290"/>
      <c r="AI14" s="290"/>
      <c r="AJ14" s="290"/>
      <c r="AK14" s="290"/>
      <c r="AL14" s="290"/>
      <c r="AM14" s="290"/>
      <c r="AN14" s="290"/>
      <c r="AO14" s="290"/>
      <c r="AP14" s="290"/>
      <c r="AQ14" s="290"/>
      <c r="AR14" s="290"/>
      <c r="AS14" s="290"/>
      <c r="AT14" s="290"/>
      <c r="AU14" s="290"/>
      <c r="AV14" s="290"/>
      <c r="AW14" s="290"/>
      <c r="AX14" s="290"/>
      <c r="AY14" s="290"/>
      <c r="AZ14" s="290"/>
      <c r="BA14" s="290"/>
      <c r="BB14" s="290"/>
      <c r="BC14" s="290"/>
      <c r="BD14" s="290"/>
      <c r="BE14" s="290"/>
      <c r="BF14" s="290"/>
      <c r="BG14" s="290"/>
      <c r="BH14" s="290"/>
      <c r="BI14" s="290"/>
      <c r="BJ14" s="290"/>
      <c r="BK14" s="290"/>
      <c r="BL14" s="290"/>
      <c r="BM14" s="290"/>
      <c r="BN14" s="290"/>
      <c r="BO14" s="290"/>
      <c r="BP14" s="290"/>
      <c r="BQ14" s="290"/>
      <c r="BR14" s="290"/>
      <c r="BS14" s="290"/>
      <c r="BT14" s="290"/>
      <c r="BU14" s="290"/>
      <c r="BV14" s="290"/>
      <c r="BW14" s="290"/>
      <c r="BX14" s="290"/>
      <c r="BY14" s="290"/>
      <c r="BZ14" s="290"/>
      <c r="CA14" s="290"/>
      <c r="CB14" s="290"/>
      <c r="CC14" s="290"/>
      <c r="CD14" s="290"/>
      <c r="CE14" s="290"/>
      <c r="CF14" s="290"/>
      <c r="CG14" s="290"/>
      <c r="CH14" s="290"/>
      <c r="CI14" s="290"/>
      <c r="CJ14" s="290"/>
      <c r="CK14" s="290"/>
      <c r="CL14" s="290"/>
      <c r="CM14" s="290"/>
      <c r="CN14" s="290"/>
      <c r="CO14" s="290"/>
      <c r="CP14" s="290"/>
      <c r="CQ14" s="290"/>
      <c r="CR14" s="290"/>
      <c r="CS14" s="290"/>
      <c r="CT14" s="290"/>
      <c r="CU14" s="290"/>
      <c r="CV14" s="290"/>
      <c r="CW14" s="290"/>
      <c r="CX14" s="290"/>
      <c r="CY14" s="290"/>
      <c r="CZ14" s="290"/>
      <c r="DA14" s="290"/>
      <c r="DB14" s="290"/>
      <c r="DC14" s="290"/>
      <c r="DD14" s="290"/>
      <c r="DE14" s="290"/>
      <c r="DF14" s="290"/>
      <c r="DG14" s="290"/>
      <c r="DH14" s="290"/>
      <c r="DI14" s="290"/>
      <c r="DJ14" s="290"/>
      <c r="DK14" s="290"/>
      <c r="DL14" s="290"/>
      <c r="DM14" s="290"/>
      <c r="DN14" s="290"/>
      <c r="DO14" s="290"/>
      <c r="DP14" s="290"/>
      <c r="DQ14" s="290"/>
      <c r="DR14" s="290"/>
      <c r="DS14" s="290"/>
      <c r="DT14" s="290"/>
      <c r="DU14" s="290"/>
      <c r="DV14" s="290"/>
      <c r="DW14" s="290"/>
      <c r="DX14" s="290"/>
      <c r="DY14" s="290"/>
      <c r="DZ14" s="290"/>
      <c r="EA14" s="290"/>
      <c r="EB14" s="290"/>
      <c r="EC14" s="290"/>
      <c r="ED14" s="290"/>
      <c r="EE14" s="290"/>
      <c r="EF14" s="290"/>
      <c r="EG14" s="290"/>
      <c r="EH14" s="290"/>
      <c r="EI14" s="290"/>
      <c r="EJ14" s="290"/>
      <c r="EK14" s="290"/>
      <c r="EL14" s="290"/>
      <c r="EM14" s="290"/>
      <c r="EN14" s="290"/>
      <c r="EO14" s="290"/>
    </row>
    <row r="15" spans="1:145" s="302" customFormat="1" ht="74.25" customHeight="1" x14ac:dyDescent="0.25">
      <c r="A15" s="281"/>
      <c r="B15" s="1136" t="s">
        <v>134</v>
      </c>
      <c r="C15" s="1137"/>
      <c r="D15" s="1137"/>
      <c r="E15" s="1137"/>
      <c r="F15" s="1138"/>
      <c r="G15" s="1138"/>
      <c r="H15" s="1138"/>
      <c r="I15" s="1138"/>
      <c r="J15" s="1138"/>
      <c r="K15" s="1137"/>
      <c r="L15" s="1137"/>
      <c r="M15" s="1137"/>
      <c r="N15" s="1137"/>
      <c r="O15" s="1138"/>
      <c r="P15" s="1137"/>
      <c r="Q15" s="1137"/>
      <c r="R15" s="1137"/>
      <c r="S15" s="1137"/>
      <c r="T15" s="1137"/>
      <c r="U15" s="1137"/>
      <c r="V15" s="1137"/>
      <c r="W15" s="1137"/>
      <c r="X15" s="1137"/>
      <c r="Y15" s="1137"/>
      <c r="Z15" s="1137"/>
      <c r="AA15" s="1139"/>
      <c r="AB15" s="1139"/>
      <c r="AC15" s="1140"/>
      <c r="AD15" s="281"/>
      <c r="AE15" s="281"/>
      <c r="AF15" s="281"/>
      <c r="AG15" s="281"/>
      <c r="AH15" s="281"/>
      <c r="AI15" s="281"/>
      <c r="AJ15" s="281"/>
      <c r="AK15" s="281"/>
      <c r="AL15" s="281"/>
      <c r="AM15" s="281"/>
      <c r="AN15" s="281"/>
      <c r="AO15" s="281"/>
      <c r="AP15" s="281"/>
      <c r="AQ15" s="281"/>
      <c r="AR15" s="281"/>
      <c r="AS15" s="281"/>
      <c r="AT15" s="281"/>
      <c r="AU15" s="281"/>
      <c r="AV15" s="281"/>
      <c r="AW15" s="281"/>
      <c r="AX15" s="281"/>
      <c r="AY15" s="281"/>
      <c r="AZ15" s="281"/>
      <c r="BA15" s="281"/>
      <c r="BB15" s="281"/>
      <c r="BC15" s="281"/>
      <c r="BD15" s="281"/>
      <c r="BE15" s="281"/>
      <c r="BF15" s="281"/>
      <c r="BG15" s="281"/>
      <c r="BH15" s="281"/>
      <c r="BI15" s="281"/>
      <c r="BJ15" s="281"/>
      <c r="BK15" s="281"/>
      <c r="BL15" s="281"/>
      <c r="BM15" s="281"/>
      <c r="BN15" s="281"/>
      <c r="BO15" s="281"/>
      <c r="BP15" s="281"/>
      <c r="BQ15" s="281"/>
      <c r="BR15" s="281"/>
      <c r="BS15" s="281"/>
      <c r="BT15" s="281"/>
      <c r="BU15" s="281"/>
      <c r="BV15" s="281"/>
      <c r="BW15" s="281"/>
      <c r="BX15" s="281"/>
      <c r="BY15" s="281"/>
      <c r="BZ15" s="281"/>
      <c r="CA15" s="281"/>
      <c r="CB15" s="281"/>
      <c r="CC15" s="281"/>
      <c r="CD15" s="281"/>
      <c r="CE15" s="281"/>
      <c r="CF15" s="281"/>
      <c r="CG15" s="281"/>
      <c r="CH15" s="281"/>
      <c r="CI15" s="281"/>
      <c r="CJ15" s="281"/>
      <c r="CK15" s="281"/>
      <c r="CL15" s="281"/>
      <c r="CM15" s="281"/>
      <c r="CN15" s="281"/>
      <c r="CO15" s="281"/>
      <c r="CP15" s="281"/>
      <c r="CQ15" s="281"/>
      <c r="CR15" s="281"/>
      <c r="CS15" s="281"/>
      <c r="CT15" s="281"/>
      <c r="CU15" s="281"/>
      <c r="CV15" s="281"/>
      <c r="CW15" s="281"/>
      <c r="CX15" s="281"/>
      <c r="CY15" s="281"/>
      <c r="CZ15" s="281"/>
      <c r="DA15" s="281"/>
      <c r="DB15" s="281"/>
      <c r="DC15" s="281"/>
      <c r="DD15" s="281"/>
      <c r="DE15" s="281"/>
      <c r="DF15" s="281"/>
      <c r="DG15" s="281"/>
      <c r="DH15" s="281"/>
      <c r="DI15" s="281"/>
      <c r="DJ15" s="281"/>
      <c r="DK15" s="281"/>
      <c r="DL15" s="281"/>
      <c r="DM15" s="281"/>
      <c r="DN15" s="281"/>
      <c r="DO15" s="281"/>
      <c r="DP15" s="281"/>
      <c r="DQ15" s="281"/>
      <c r="DR15" s="281"/>
      <c r="DS15" s="281"/>
      <c r="DT15" s="281"/>
      <c r="DU15" s="281"/>
      <c r="DV15" s="281"/>
      <c r="DW15" s="281"/>
      <c r="DX15" s="281"/>
      <c r="DY15" s="281"/>
      <c r="DZ15" s="281"/>
      <c r="EA15" s="281"/>
      <c r="EB15" s="281"/>
      <c r="EC15" s="281"/>
      <c r="ED15" s="281"/>
      <c r="EE15" s="281"/>
      <c r="EF15" s="281"/>
      <c r="EG15" s="281"/>
      <c r="EH15" s="281"/>
      <c r="EI15" s="281"/>
      <c r="EJ15" s="281"/>
      <c r="EK15" s="281"/>
      <c r="EL15" s="281"/>
      <c r="EM15" s="281"/>
      <c r="EN15" s="281"/>
      <c r="EO15" s="281"/>
    </row>
    <row r="16" spans="1:145" s="302" customFormat="1" ht="74.25" customHeight="1" x14ac:dyDescent="0.25">
      <c r="A16" s="281"/>
      <c r="B16" s="303" t="s">
        <v>92</v>
      </c>
      <c r="C16" s="304"/>
      <c r="D16" s="305">
        <v>0</v>
      </c>
      <c r="E16" s="306"/>
      <c r="F16" s="307">
        <v>0</v>
      </c>
      <c r="G16" s="307">
        <v>0</v>
      </c>
      <c r="H16" s="307">
        <v>0</v>
      </c>
      <c r="I16" s="307">
        <v>0</v>
      </c>
      <c r="J16" s="307">
        <v>0</v>
      </c>
      <c r="K16" s="308">
        <f>D16+I16+J16</f>
        <v>0</v>
      </c>
      <c r="L16" s="304"/>
      <c r="M16" s="309">
        <v>0</v>
      </c>
      <c r="N16" s="310"/>
      <c r="O16" s="307">
        <v>0</v>
      </c>
      <c r="P16" s="311">
        <v>0</v>
      </c>
      <c r="Q16" s="307">
        <v>0</v>
      </c>
      <c r="R16" s="307">
        <v>0</v>
      </c>
      <c r="S16" s="307">
        <v>0</v>
      </c>
      <c r="T16" s="307">
        <v>0</v>
      </c>
      <c r="U16" s="307">
        <v>0</v>
      </c>
      <c r="V16" s="307">
        <v>0</v>
      </c>
      <c r="W16" s="307">
        <v>0</v>
      </c>
      <c r="X16" s="307">
        <v>0</v>
      </c>
      <c r="Y16" s="307">
        <v>0</v>
      </c>
      <c r="Z16" s="312">
        <v>0</v>
      </c>
      <c r="AA16" s="313">
        <v>0</v>
      </c>
      <c r="AB16" s="307">
        <v>0</v>
      </c>
      <c r="AC16" s="314">
        <v>0</v>
      </c>
      <c r="AD16" s="281"/>
      <c r="AE16" s="281"/>
      <c r="AF16" s="281"/>
      <c r="AG16" s="281"/>
      <c r="AH16" s="281"/>
      <c r="AI16" s="281"/>
      <c r="AJ16" s="281"/>
      <c r="AK16" s="281"/>
      <c r="AL16" s="281"/>
      <c r="AM16" s="281"/>
      <c r="AN16" s="281"/>
      <c r="AO16" s="281"/>
      <c r="AP16" s="281"/>
      <c r="AQ16" s="281"/>
      <c r="AR16" s="281"/>
      <c r="AS16" s="281"/>
      <c r="AT16" s="281"/>
      <c r="AU16" s="281"/>
      <c r="AV16" s="281"/>
      <c r="AW16" s="281"/>
      <c r="AX16" s="281"/>
      <c r="AY16" s="281"/>
      <c r="AZ16" s="281"/>
      <c r="BA16" s="281"/>
      <c r="BB16" s="281"/>
      <c r="BC16" s="281"/>
      <c r="BD16" s="281"/>
      <c r="BE16" s="281"/>
      <c r="BF16" s="281"/>
      <c r="BG16" s="281"/>
      <c r="BH16" s="281"/>
      <c r="BI16" s="281"/>
      <c r="BJ16" s="281"/>
      <c r="BK16" s="281"/>
      <c r="BL16" s="281"/>
      <c r="BM16" s="281"/>
      <c r="BN16" s="281"/>
      <c r="BO16" s="281"/>
      <c r="BP16" s="281"/>
      <c r="BQ16" s="281"/>
      <c r="BR16" s="281"/>
      <c r="BS16" s="281"/>
      <c r="BT16" s="281"/>
      <c r="BU16" s="281"/>
      <c r="BV16" s="281"/>
      <c r="BW16" s="281"/>
      <c r="BX16" s="281"/>
      <c r="BY16" s="281"/>
      <c r="BZ16" s="281"/>
      <c r="CA16" s="281"/>
      <c r="CB16" s="281"/>
      <c r="CC16" s="281"/>
      <c r="CD16" s="281"/>
      <c r="CE16" s="281"/>
      <c r="CF16" s="281"/>
      <c r="CG16" s="281"/>
      <c r="CH16" s="281"/>
      <c r="CI16" s="281"/>
      <c r="CJ16" s="281"/>
      <c r="CK16" s="281"/>
      <c r="CL16" s="281"/>
      <c r="CM16" s="281"/>
      <c r="CN16" s="281"/>
      <c r="CO16" s="281"/>
      <c r="CP16" s="281"/>
      <c r="CQ16" s="281"/>
      <c r="CR16" s="281"/>
      <c r="CS16" s="281"/>
      <c r="CT16" s="281"/>
      <c r="CU16" s="281"/>
      <c r="CV16" s="281"/>
      <c r="CW16" s="281"/>
      <c r="CX16" s="281"/>
      <c r="CY16" s="281"/>
      <c r="CZ16" s="281"/>
      <c r="DA16" s="281"/>
      <c r="DB16" s="281"/>
      <c r="DC16" s="281"/>
      <c r="DD16" s="281"/>
      <c r="DE16" s="281"/>
      <c r="DF16" s="281"/>
      <c r="DG16" s="281"/>
      <c r="DH16" s="281"/>
      <c r="DI16" s="281"/>
      <c r="DJ16" s="281"/>
      <c r="DK16" s="281"/>
      <c r="DL16" s="281"/>
      <c r="DM16" s="281"/>
      <c r="DN16" s="281"/>
      <c r="DO16" s="281"/>
      <c r="DP16" s="281"/>
      <c r="DQ16" s="281"/>
      <c r="DR16" s="281"/>
      <c r="DS16" s="281"/>
      <c r="DT16" s="281"/>
      <c r="DU16" s="281"/>
      <c r="DV16" s="281"/>
      <c r="DW16" s="281"/>
      <c r="DX16" s="281"/>
      <c r="DY16" s="281"/>
      <c r="DZ16" s="281"/>
      <c r="EA16" s="281"/>
      <c r="EB16" s="281"/>
      <c r="EC16" s="281"/>
      <c r="ED16" s="281"/>
      <c r="EE16" s="281"/>
      <c r="EF16" s="281"/>
      <c r="EG16" s="281"/>
      <c r="EH16" s="281"/>
      <c r="EI16" s="281"/>
      <c r="EJ16" s="281"/>
      <c r="EK16" s="281"/>
      <c r="EL16" s="281"/>
      <c r="EM16" s="281"/>
      <c r="EN16" s="281"/>
      <c r="EO16" s="281"/>
    </row>
    <row r="17" spans="1:145" s="302" customFormat="1" ht="74.25" customHeight="1" x14ac:dyDescent="0.25">
      <c r="A17" s="281"/>
      <c r="B17" s="303" t="s">
        <v>93</v>
      </c>
      <c r="C17" s="304"/>
      <c r="D17" s="305">
        <v>0</v>
      </c>
      <c r="E17" s="315"/>
      <c r="F17" s="305">
        <v>0</v>
      </c>
      <c r="G17" s="305">
        <v>0</v>
      </c>
      <c r="H17" s="305">
        <v>0</v>
      </c>
      <c r="I17" s="305">
        <v>0</v>
      </c>
      <c r="J17" s="305">
        <v>0</v>
      </c>
      <c r="K17" s="316">
        <f>D17+I17+J17</f>
        <v>0</v>
      </c>
      <c r="L17" s="304"/>
      <c r="M17" s="309">
        <v>0</v>
      </c>
      <c r="N17" s="310"/>
      <c r="O17" s="305">
        <v>0</v>
      </c>
      <c r="P17" s="317">
        <v>0</v>
      </c>
      <c r="Q17" s="305">
        <v>0</v>
      </c>
      <c r="R17" s="305">
        <v>0</v>
      </c>
      <c r="S17" s="305">
        <v>0</v>
      </c>
      <c r="T17" s="305">
        <v>0</v>
      </c>
      <c r="U17" s="305">
        <v>0</v>
      </c>
      <c r="V17" s="305">
        <v>0</v>
      </c>
      <c r="W17" s="305">
        <v>0</v>
      </c>
      <c r="X17" s="305">
        <v>0</v>
      </c>
      <c r="Y17" s="305">
        <v>0</v>
      </c>
      <c r="Z17" s="318">
        <v>0</v>
      </c>
      <c r="AA17" s="319">
        <v>0</v>
      </c>
      <c r="AB17" s="305">
        <v>0</v>
      </c>
      <c r="AC17" s="320">
        <v>0</v>
      </c>
      <c r="AD17" s="281"/>
      <c r="AE17" s="281"/>
      <c r="AF17" s="281"/>
      <c r="AG17" s="281"/>
      <c r="AH17" s="281"/>
      <c r="AI17" s="281"/>
      <c r="AJ17" s="281"/>
      <c r="AK17" s="281"/>
      <c r="AL17" s="281"/>
      <c r="AM17" s="281"/>
      <c r="AN17" s="281"/>
      <c r="AO17" s="281"/>
      <c r="AP17" s="281"/>
      <c r="AQ17" s="281"/>
      <c r="AR17" s="281"/>
      <c r="AS17" s="281"/>
      <c r="AT17" s="281"/>
      <c r="AU17" s="281"/>
      <c r="AV17" s="281"/>
      <c r="AW17" s="281"/>
      <c r="AX17" s="281"/>
      <c r="AY17" s="281"/>
      <c r="AZ17" s="281"/>
      <c r="BA17" s="281"/>
      <c r="BB17" s="281"/>
      <c r="BC17" s="281"/>
      <c r="BD17" s="281"/>
      <c r="BE17" s="281"/>
      <c r="BF17" s="281"/>
      <c r="BG17" s="281"/>
      <c r="BH17" s="281"/>
      <c r="BI17" s="281"/>
      <c r="BJ17" s="281"/>
      <c r="BK17" s="281"/>
      <c r="BL17" s="281"/>
      <c r="BM17" s="281"/>
      <c r="BN17" s="281"/>
      <c r="BO17" s="281"/>
      <c r="BP17" s="281"/>
      <c r="BQ17" s="281"/>
      <c r="BR17" s="281"/>
      <c r="BS17" s="281"/>
      <c r="BT17" s="281"/>
      <c r="BU17" s="281"/>
      <c r="BV17" s="281"/>
      <c r="BW17" s="281"/>
      <c r="BX17" s="281"/>
      <c r="BY17" s="281"/>
      <c r="BZ17" s="281"/>
      <c r="CA17" s="281"/>
      <c r="CB17" s="281"/>
      <c r="CC17" s="281"/>
      <c r="CD17" s="281"/>
      <c r="CE17" s="281"/>
      <c r="CF17" s="281"/>
      <c r="CG17" s="281"/>
      <c r="CH17" s="281"/>
      <c r="CI17" s="281"/>
      <c r="CJ17" s="281"/>
      <c r="CK17" s="281"/>
      <c r="CL17" s="281"/>
      <c r="CM17" s="281"/>
      <c r="CN17" s="281"/>
      <c r="CO17" s="281"/>
      <c r="CP17" s="281"/>
      <c r="CQ17" s="281"/>
      <c r="CR17" s="281"/>
      <c r="CS17" s="281"/>
      <c r="CT17" s="281"/>
      <c r="CU17" s="281"/>
      <c r="CV17" s="281"/>
      <c r="CW17" s="281"/>
      <c r="CX17" s="281"/>
      <c r="CY17" s="281"/>
      <c r="CZ17" s="281"/>
      <c r="DA17" s="281"/>
      <c r="DB17" s="281"/>
      <c r="DC17" s="281"/>
      <c r="DD17" s="281"/>
      <c r="DE17" s="281"/>
      <c r="DF17" s="281"/>
      <c r="DG17" s="281"/>
      <c r="DH17" s="281"/>
      <c r="DI17" s="281"/>
      <c r="DJ17" s="281"/>
      <c r="DK17" s="281"/>
      <c r="DL17" s="281"/>
      <c r="DM17" s="281"/>
      <c r="DN17" s="281"/>
      <c r="DO17" s="281"/>
      <c r="DP17" s="281"/>
      <c r="DQ17" s="281"/>
      <c r="DR17" s="281"/>
      <c r="DS17" s="281"/>
      <c r="DT17" s="281"/>
      <c r="DU17" s="281"/>
      <c r="DV17" s="281"/>
      <c r="DW17" s="281"/>
      <c r="DX17" s="281"/>
      <c r="DY17" s="281"/>
      <c r="DZ17" s="281"/>
      <c r="EA17" s="281"/>
      <c r="EB17" s="281"/>
      <c r="EC17" s="281"/>
      <c r="ED17" s="281"/>
      <c r="EE17" s="281"/>
      <c r="EF17" s="281"/>
      <c r="EG17" s="281"/>
      <c r="EH17" s="281"/>
      <c r="EI17" s="281"/>
      <c r="EJ17" s="281"/>
      <c r="EK17" s="281"/>
      <c r="EL17" s="281"/>
      <c r="EM17" s="281"/>
      <c r="EN17" s="281"/>
      <c r="EO17" s="281"/>
    </row>
    <row r="18" spans="1:145" s="302" customFormat="1" ht="74.25" customHeight="1" x14ac:dyDescent="0.25">
      <c r="A18" s="281"/>
      <c r="B18" s="303" t="s">
        <v>94</v>
      </c>
      <c r="C18" s="304"/>
      <c r="D18" s="305">
        <v>0</v>
      </c>
      <c r="E18" s="305">
        <v>0</v>
      </c>
      <c r="F18" s="305">
        <v>0</v>
      </c>
      <c r="G18" s="305">
        <v>0</v>
      </c>
      <c r="H18" s="305">
        <v>0</v>
      </c>
      <c r="I18" s="305">
        <v>0</v>
      </c>
      <c r="J18" s="305">
        <v>0</v>
      </c>
      <c r="K18" s="316">
        <f>D18+I18+J18</f>
        <v>0</v>
      </c>
      <c r="L18" s="304"/>
      <c r="M18" s="309">
        <v>0</v>
      </c>
      <c r="N18" s="310"/>
      <c r="O18" s="305">
        <v>0</v>
      </c>
      <c r="P18" s="317">
        <v>0</v>
      </c>
      <c r="Q18" s="305">
        <v>0</v>
      </c>
      <c r="R18" s="305">
        <v>0</v>
      </c>
      <c r="S18" s="305">
        <v>0</v>
      </c>
      <c r="T18" s="305">
        <v>0</v>
      </c>
      <c r="U18" s="305">
        <v>0</v>
      </c>
      <c r="V18" s="305">
        <v>0</v>
      </c>
      <c r="W18" s="305">
        <v>0</v>
      </c>
      <c r="X18" s="305">
        <v>0</v>
      </c>
      <c r="Y18" s="305">
        <v>0</v>
      </c>
      <c r="Z18" s="318">
        <v>0</v>
      </c>
      <c r="AA18" s="319">
        <v>0</v>
      </c>
      <c r="AB18" s="305">
        <v>0</v>
      </c>
      <c r="AC18" s="320">
        <v>0</v>
      </c>
      <c r="AD18" s="281"/>
      <c r="AE18" s="281"/>
      <c r="AF18" s="281"/>
      <c r="AG18" s="281"/>
      <c r="AH18" s="281"/>
      <c r="AI18" s="281"/>
      <c r="AJ18" s="281"/>
      <c r="AK18" s="281"/>
      <c r="AL18" s="281"/>
      <c r="AM18" s="281"/>
      <c r="AN18" s="281"/>
      <c r="AO18" s="281"/>
      <c r="AP18" s="281"/>
      <c r="AQ18" s="281"/>
      <c r="AR18" s="281"/>
      <c r="AS18" s="281"/>
      <c r="AT18" s="281"/>
      <c r="AU18" s="281"/>
      <c r="AV18" s="281"/>
      <c r="AW18" s="281"/>
      <c r="AX18" s="281"/>
      <c r="AY18" s="281"/>
      <c r="AZ18" s="281"/>
      <c r="BA18" s="281"/>
      <c r="BB18" s="281"/>
      <c r="BC18" s="281"/>
      <c r="BD18" s="281"/>
      <c r="BE18" s="281"/>
      <c r="BF18" s="281"/>
      <c r="BG18" s="281"/>
      <c r="BH18" s="281"/>
      <c r="BI18" s="281"/>
      <c r="BJ18" s="281"/>
      <c r="BK18" s="281"/>
      <c r="BL18" s="281"/>
      <c r="BM18" s="281"/>
      <c r="BN18" s="281"/>
      <c r="BO18" s="281"/>
      <c r="BP18" s="281"/>
      <c r="BQ18" s="281"/>
      <c r="BR18" s="281"/>
      <c r="BS18" s="281"/>
      <c r="BT18" s="281"/>
      <c r="BU18" s="281"/>
      <c r="BV18" s="281"/>
      <c r="BW18" s="281"/>
      <c r="BX18" s="281"/>
      <c r="BY18" s="281"/>
      <c r="BZ18" s="281"/>
      <c r="CA18" s="281"/>
      <c r="CB18" s="281"/>
      <c r="CC18" s="281"/>
      <c r="CD18" s="281"/>
      <c r="CE18" s="281"/>
      <c r="CF18" s="281"/>
      <c r="CG18" s="281"/>
      <c r="CH18" s="281"/>
      <c r="CI18" s="281"/>
      <c r="CJ18" s="281"/>
      <c r="CK18" s="281"/>
      <c r="CL18" s="281"/>
      <c r="CM18" s="281"/>
      <c r="CN18" s="281"/>
      <c r="CO18" s="281"/>
      <c r="CP18" s="281"/>
      <c r="CQ18" s="281"/>
      <c r="CR18" s="281"/>
      <c r="CS18" s="281"/>
      <c r="CT18" s="281"/>
      <c r="CU18" s="281"/>
      <c r="CV18" s="281"/>
      <c r="CW18" s="281"/>
      <c r="CX18" s="281"/>
      <c r="CY18" s="281"/>
      <c r="CZ18" s="281"/>
      <c r="DA18" s="281"/>
      <c r="DB18" s="281"/>
      <c r="DC18" s="281"/>
      <c r="DD18" s="281"/>
      <c r="DE18" s="281"/>
      <c r="DF18" s="281"/>
      <c r="DG18" s="281"/>
      <c r="DH18" s="281"/>
      <c r="DI18" s="281"/>
      <c r="DJ18" s="281"/>
      <c r="DK18" s="281"/>
      <c r="DL18" s="281"/>
      <c r="DM18" s="281"/>
      <c r="DN18" s="281"/>
      <c r="DO18" s="281"/>
      <c r="DP18" s="281"/>
      <c r="DQ18" s="281"/>
      <c r="DR18" s="281"/>
      <c r="DS18" s="281"/>
      <c r="DT18" s="281"/>
      <c r="DU18" s="281"/>
      <c r="DV18" s="281"/>
      <c r="DW18" s="281"/>
      <c r="DX18" s="281"/>
      <c r="DY18" s="281"/>
      <c r="DZ18" s="281"/>
      <c r="EA18" s="281"/>
      <c r="EB18" s="281"/>
      <c r="EC18" s="281"/>
      <c r="ED18" s="281"/>
      <c r="EE18" s="281"/>
      <c r="EF18" s="281"/>
      <c r="EG18" s="281"/>
      <c r="EH18" s="281"/>
      <c r="EI18" s="281"/>
      <c r="EJ18" s="281"/>
      <c r="EK18" s="281"/>
      <c r="EL18" s="281"/>
      <c r="EM18" s="281"/>
      <c r="EN18" s="281"/>
      <c r="EO18" s="281"/>
    </row>
    <row r="19" spans="1:145" s="302" customFormat="1" ht="74.25" customHeight="1" x14ac:dyDescent="0.25">
      <c r="A19" s="281"/>
      <c r="B19" s="303" t="s">
        <v>95</v>
      </c>
      <c r="C19" s="304"/>
      <c r="D19" s="305">
        <v>0</v>
      </c>
      <c r="E19" s="305">
        <v>0</v>
      </c>
      <c r="F19" s="305">
        <v>0</v>
      </c>
      <c r="G19" s="305">
        <v>0</v>
      </c>
      <c r="H19" s="305">
        <v>0</v>
      </c>
      <c r="I19" s="305">
        <v>0</v>
      </c>
      <c r="J19" s="305">
        <v>0</v>
      </c>
      <c r="K19" s="316">
        <f>D19+I19+J19</f>
        <v>0</v>
      </c>
      <c r="L19" s="304"/>
      <c r="M19" s="309">
        <v>0</v>
      </c>
      <c r="N19" s="310"/>
      <c r="O19" s="305">
        <v>0</v>
      </c>
      <c r="P19" s="317">
        <v>0</v>
      </c>
      <c r="Q19" s="305">
        <v>0</v>
      </c>
      <c r="R19" s="305">
        <v>0</v>
      </c>
      <c r="S19" s="305">
        <v>0</v>
      </c>
      <c r="T19" s="305">
        <v>0</v>
      </c>
      <c r="U19" s="305">
        <v>0</v>
      </c>
      <c r="V19" s="305">
        <v>0</v>
      </c>
      <c r="W19" s="305">
        <v>0</v>
      </c>
      <c r="X19" s="305">
        <v>0</v>
      </c>
      <c r="Y19" s="305">
        <v>0</v>
      </c>
      <c r="Z19" s="318">
        <v>0</v>
      </c>
      <c r="AA19" s="319">
        <v>0</v>
      </c>
      <c r="AB19" s="305">
        <v>0</v>
      </c>
      <c r="AC19" s="320">
        <v>0</v>
      </c>
      <c r="AD19" s="281"/>
      <c r="AE19" s="281"/>
      <c r="AF19" s="281"/>
      <c r="AG19" s="281"/>
      <c r="AH19" s="281"/>
      <c r="AI19" s="281"/>
      <c r="AJ19" s="281"/>
      <c r="AK19" s="281"/>
      <c r="AL19" s="281"/>
      <c r="AM19" s="281"/>
      <c r="AN19" s="281"/>
      <c r="AO19" s="281"/>
      <c r="AP19" s="281"/>
      <c r="AQ19" s="281"/>
      <c r="AR19" s="281"/>
      <c r="AS19" s="281"/>
      <c r="AT19" s="281"/>
      <c r="AU19" s="281"/>
      <c r="AV19" s="281"/>
      <c r="AW19" s="281"/>
      <c r="AX19" s="281"/>
      <c r="AY19" s="281"/>
      <c r="AZ19" s="281"/>
      <c r="BA19" s="281"/>
      <c r="BB19" s="281"/>
      <c r="BC19" s="281"/>
      <c r="BD19" s="281"/>
      <c r="BE19" s="281"/>
      <c r="BF19" s="281"/>
      <c r="BG19" s="281"/>
      <c r="BH19" s="281"/>
      <c r="BI19" s="281"/>
      <c r="BJ19" s="281"/>
      <c r="BK19" s="281"/>
      <c r="BL19" s="281"/>
      <c r="BM19" s="281"/>
      <c r="BN19" s="281"/>
      <c r="BO19" s="281"/>
      <c r="BP19" s="281"/>
      <c r="BQ19" s="281"/>
      <c r="BR19" s="281"/>
      <c r="BS19" s="281"/>
      <c r="BT19" s="281"/>
      <c r="BU19" s="281"/>
      <c r="BV19" s="281"/>
      <c r="BW19" s="281"/>
      <c r="BX19" s="281"/>
      <c r="BY19" s="281"/>
      <c r="BZ19" s="281"/>
      <c r="CA19" s="281"/>
      <c r="CB19" s="281"/>
      <c r="CC19" s="281"/>
      <c r="CD19" s="281"/>
      <c r="CE19" s="281"/>
      <c r="CF19" s="281"/>
      <c r="CG19" s="281"/>
      <c r="CH19" s="281"/>
      <c r="CI19" s="281"/>
      <c r="CJ19" s="281"/>
      <c r="CK19" s="281"/>
      <c r="CL19" s="281"/>
      <c r="CM19" s="281"/>
      <c r="CN19" s="281"/>
      <c r="CO19" s="281"/>
      <c r="CP19" s="281"/>
      <c r="CQ19" s="281"/>
      <c r="CR19" s="281"/>
      <c r="CS19" s="281"/>
      <c r="CT19" s="281"/>
      <c r="CU19" s="281"/>
      <c r="CV19" s="281"/>
      <c r="CW19" s="281"/>
      <c r="CX19" s="281"/>
      <c r="CY19" s="281"/>
      <c r="CZ19" s="281"/>
      <c r="DA19" s="281"/>
      <c r="DB19" s="281"/>
      <c r="DC19" s="281"/>
      <c r="DD19" s="281"/>
      <c r="DE19" s="281"/>
      <c r="DF19" s="281"/>
      <c r="DG19" s="281"/>
      <c r="DH19" s="281"/>
      <c r="DI19" s="281"/>
      <c r="DJ19" s="281"/>
      <c r="DK19" s="281"/>
      <c r="DL19" s="281"/>
      <c r="DM19" s="281"/>
      <c r="DN19" s="281"/>
      <c r="DO19" s="281"/>
      <c r="DP19" s="281"/>
      <c r="DQ19" s="281"/>
      <c r="DR19" s="281"/>
      <c r="DS19" s="281"/>
      <c r="DT19" s="281"/>
      <c r="DU19" s="281"/>
      <c r="DV19" s="281"/>
      <c r="DW19" s="281"/>
      <c r="DX19" s="281"/>
      <c r="DY19" s="281"/>
      <c r="DZ19" s="281"/>
      <c r="EA19" s="281"/>
      <c r="EB19" s="281"/>
      <c r="EC19" s="281"/>
      <c r="ED19" s="281"/>
      <c r="EE19" s="281"/>
      <c r="EF19" s="281"/>
      <c r="EG19" s="281"/>
      <c r="EH19" s="281"/>
      <c r="EI19" s="281"/>
      <c r="EJ19" s="281"/>
      <c r="EK19" s="281"/>
      <c r="EL19" s="281"/>
      <c r="EM19" s="281"/>
      <c r="EN19" s="281"/>
      <c r="EO19" s="281"/>
    </row>
    <row r="20" spans="1:145" s="302" customFormat="1" ht="74.25" customHeight="1" thickBot="1" x14ac:dyDescent="0.3">
      <c r="A20" s="281"/>
      <c r="B20" s="321" t="s">
        <v>96</v>
      </c>
      <c r="C20" s="322"/>
      <c r="D20" s="323">
        <v>0</v>
      </c>
      <c r="E20" s="323">
        <v>0</v>
      </c>
      <c r="F20" s="323">
        <v>0</v>
      </c>
      <c r="G20" s="323">
        <v>0</v>
      </c>
      <c r="H20" s="323">
        <v>0</v>
      </c>
      <c r="I20" s="323">
        <v>0</v>
      </c>
      <c r="J20" s="323">
        <v>0</v>
      </c>
      <c r="K20" s="324">
        <f>D20+I20+J20</f>
        <v>0</v>
      </c>
      <c r="L20" s="325"/>
      <c r="M20" s="326">
        <v>0</v>
      </c>
      <c r="N20" s="322"/>
      <c r="O20" s="323">
        <v>0</v>
      </c>
      <c r="P20" s="327">
        <v>0</v>
      </c>
      <c r="Q20" s="323">
        <v>0</v>
      </c>
      <c r="R20" s="323">
        <v>0</v>
      </c>
      <c r="S20" s="323">
        <v>0</v>
      </c>
      <c r="T20" s="323">
        <v>0</v>
      </c>
      <c r="U20" s="323">
        <v>0</v>
      </c>
      <c r="V20" s="323">
        <v>0</v>
      </c>
      <c r="W20" s="323">
        <v>0</v>
      </c>
      <c r="X20" s="323">
        <v>0</v>
      </c>
      <c r="Y20" s="323">
        <v>0</v>
      </c>
      <c r="Z20" s="328">
        <v>0</v>
      </c>
      <c r="AA20" s="329">
        <v>0</v>
      </c>
      <c r="AB20" s="323">
        <v>0</v>
      </c>
      <c r="AC20" s="330">
        <v>0</v>
      </c>
      <c r="AD20" s="281"/>
      <c r="AE20" s="281"/>
      <c r="AF20" s="281"/>
      <c r="AG20" s="281"/>
      <c r="AH20" s="281"/>
      <c r="AI20" s="281"/>
      <c r="AJ20" s="281"/>
      <c r="AK20" s="281"/>
      <c r="AL20" s="281"/>
      <c r="AM20" s="281"/>
      <c r="AN20" s="281"/>
      <c r="AO20" s="281"/>
      <c r="AP20" s="281"/>
      <c r="AQ20" s="281"/>
      <c r="AR20" s="281"/>
      <c r="AS20" s="281"/>
      <c r="AT20" s="281"/>
      <c r="AU20" s="281"/>
      <c r="AV20" s="281"/>
      <c r="AW20" s="281"/>
      <c r="AX20" s="281"/>
      <c r="AY20" s="281"/>
      <c r="AZ20" s="281"/>
      <c r="BA20" s="281"/>
      <c r="BB20" s="281"/>
      <c r="BC20" s="281"/>
      <c r="BD20" s="281"/>
      <c r="BE20" s="281"/>
      <c r="BF20" s="281"/>
      <c r="BG20" s="281"/>
      <c r="BH20" s="281"/>
      <c r="BI20" s="281"/>
      <c r="BJ20" s="281"/>
      <c r="BK20" s="281"/>
      <c r="BL20" s="281"/>
      <c r="BM20" s="281"/>
      <c r="BN20" s="281"/>
      <c r="BO20" s="281"/>
      <c r="BP20" s="281"/>
      <c r="BQ20" s="281"/>
      <c r="BR20" s="281"/>
      <c r="BS20" s="281"/>
      <c r="BT20" s="281"/>
      <c r="BU20" s="281"/>
      <c r="BV20" s="281"/>
      <c r="BW20" s="281"/>
      <c r="BX20" s="281"/>
      <c r="BY20" s="281"/>
      <c r="BZ20" s="281"/>
      <c r="CA20" s="281"/>
      <c r="CB20" s="281"/>
      <c r="CC20" s="281"/>
      <c r="CD20" s="281"/>
      <c r="CE20" s="281"/>
      <c r="CF20" s="281"/>
      <c r="CG20" s="281"/>
      <c r="CH20" s="281"/>
      <c r="CI20" s="281"/>
      <c r="CJ20" s="281"/>
      <c r="CK20" s="281"/>
      <c r="CL20" s="281"/>
      <c r="CM20" s="281"/>
      <c r="CN20" s="281"/>
      <c r="CO20" s="281"/>
      <c r="CP20" s="281"/>
      <c r="CQ20" s="281"/>
      <c r="CR20" s="281"/>
      <c r="CS20" s="281"/>
      <c r="CT20" s="281"/>
      <c r="CU20" s="281"/>
      <c r="CV20" s="281"/>
      <c r="CW20" s="281"/>
      <c r="CX20" s="281"/>
      <c r="CY20" s="281"/>
      <c r="CZ20" s="281"/>
      <c r="DA20" s="281"/>
      <c r="DB20" s="281"/>
      <c r="DC20" s="281"/>
      <c r="DD20" s="281"/>
      <c r="DE20" s="281"/>
      <c r="DF20" s="281"/>
      <c r="DG20" s="281"/>
      <c r="DH20" s="281"/>
      <c r="DI20" s="281"/>
      <c r="DJ20" s="281"/>
      <c r="DK20" s="281"/>
      <c r="DL20" s="281"/>
      <c r="DM20" s="281"/>
      <c r="DN20" s="281"/>
      <c r="DO20" s="281"/>
      <c r="DP20" s="281"/>
      <c r="DQ20" s="281"/>
      <c r="DR20" s="281"/>
      <c r="DS20" s="281"/>
      <c r="DT20" s="281"/>
      <c r="DU20" s="281"/>
      <c r="DV20" s="281"/>
      <c r="DW20" s="281"/>
      <c r="DX20" s="281"/>
      <c r="DY20" s="281"/>
      <c r="DZ20" s="281"/>
      <c r="EA20" s="281"/>
      <c r="EB20" s="281"/>
      <c r="EC20" s="281"/>
      <c r="ED20" s="281"/>
      <c r="EE20" s="281"/>
      <c r="EF20" s="281"/>
      <c r="EG20" s="281"/>
      <c r="EH20" s="281"/>
      <c r="EI20" s="281"/>
      <c r="EJ20" s="281"/>
      <c r="EK20" s="281"/>
      <c r="EL20" s="281"/>
      <c r="EM20" s="281"/>
      <c r="EN20" s="281"/>
      <c r="EO20" s="281"/>
    </row>
    <row r="21" spans="1:145" s="331" customFormat="1" ht="74.25" customHeight="1" x14ac:dyDescent="0.3">
      <c r="B21" s="332" t="s">
        <v>135</v>
      </c>
      <c r="C21" s="333"/>
      <c r="D21" s="334">
        <f>SUM(D23:D47)</f>
        <v>0</v>
      </c>
      <c r="E21" s="334">
        <f>SUM(E23:E47)</f>
        <v>0</v>
      </c>
      <c r="F21" s="335"/>
      <c r="G21" s="336"/>
      <c r="H21" s="336"/>
      <c r="I21" s="336"/>
      <c r="J21" s="337"/>
      <c r="K21" s="334">
        <f>SUM(K23:K47)</f>
        <v>0</v>
      </c>
      <c r="L21" s="334">
        <f>SUM(L23:L47)</f>
        <v>0</v>
      </c>
      <c r="M21" s="334">
        <f>SUM(M23:M47)</f>
        <v>0</v>
      </c>
      <c r="N21" s="334">
        <f>SUM(N23:N47)</f>
        <v>0</v>
      </c>
      <c r="O21" s="338"/>
      <c r="P21" s="339"/>
      <c r="Q21" s="339"/>
      <c r="R21" s="339"/>
      <c r="S21" s="339"/>
      <c r="T21" s="339"/>
      <c r="U21" s="339"/>
      <c r="V21" s="340"/>
      <c r="W21" s="334">
        <f t="shared" ref="W21:AC21" si="2">SUM(W23:W47)</f>
        <v>0</v>
      </c>
      <c r="X21" s="334">
        <f t="shared" si="2"/>
        <v>0</v>
      </c>
      <c r="Y21" s="334">
        <f t="shared" si="2"/>
        <v>0</v>
      </c>
      <c r="Z21" s="341">
        <f t="shared" si="2"/>
        <v>0</v>
      </c>
      <c r="AA21" s="342">
        <f t="shared" si="2"/>
        <v>0</v>
      </c>
      <c r="AB21" s="334">
        <f t="shared" si="2"/>
        <v>0</v>
      </c>
      <c r="AC21" s="343">
        <f t="shared" si="2"/>
        <v>0</v>
      </c>
    </row>
    <row r="22" spans="1:145" s="302" customFormat="1" ht="74.25" customHeight="1" x14ac:dyDescent="0.25">
      <c r="A22" s="281"/>
      <c r="B22" s="1136" t="s">
        <v>136</v>
      </c>
      <c r="C22" s="1137"/>
      <c r="D22" s="1137"/>
      <c r="E22" s="1137"/>
      <c r="F22" s="1137"/>
      <c r="G22" s="1137"/>
      <c r="H22" s="1137"/>
      <c r="I22" s="1137"/>
      <c r="J22" s="1137"/>
      <c r="K22" s="1137"/>
      <c r="L22" s="1137"/>
      <c r="M22" s="1137"/>
      <c r="N22" s="1137"/>
      <c r="O22" s="1137"/>
      <c r="P22" s="1137"/>
      <c r="Q22" s="1137"/>
      <c r="R22" s="1137"/>
      <c r="S22" s="1137"/>
      <c r="T22" s="1137"/>
      <c r="U22" s="1137"/>
      <c r="V22" s="1141"/>
      <c r="W22" s="1137"/>
      <c r="X22" s="1137"/>
      <c r="Y22" s="1137"/>
      <c r="Z22" s="1137"/>
      <c r="AA22" s="1138"/>
      <c r="AB22" s="1138"/>
      <c r="AC22" s="1142"/>
      <c r="AD22" s="281"/>
      <c r="AE22" s="281"/>
      <c r="AF22" s="281"/>
      <c r="AG22" s="281"/>
      <c r="AH22" s="281"/>
      <c r="AI22" s="281"/>
      <c r="AJ22" s="281"/>
      <c r="AK22" s="281"/>
      <c r="AL22" s="281"/>
      <c r="AM22" s="281"/>
      <c r="AN22" s="281"/>
      <c r="AO22" s="281"/>
      <c r="AP22" s="281"/>
      <c r="AQ22" s="281"/>
      <c r="AR22" s="281"/>
      <c r="AS22" s="281"/>
      <c r="AT22" s="281"/>
      <c r="AU22" s="281"/>
      <c r="AV22" s="281"/>
      <c r="AW22" s="281"/>
      <c r="AX22" s="281"/>
      <c r="AY22" s="281"/>
      <c r="AZ22" s="281"/>
      <c r="BA22" s="281"/>
      <c r="BB22" s="281"/>
      <c r="BC22" s="281"/>
      <c r="BD22" s="281"/>
      <c r="BE22" s="281"/>
      <c r="BF22" s="281"/>
      <c r="BG22" s="281"/>
      <c r="BH22" s="281"/>
      <c r="BI22" s="281"/>
      <c r="BJ22" s="281"/>
      <c r="BK22" s="281"/>
      <c r="BL22" s="281"/>
      <c r="BM22" s="281"/>
      <c r="BN22" s="281"/>
      <c r="BO22" s="281"/>
      <c r="BP22" s="281"/>
      <c r="BQ22" s="281"/>
      <c r="BR22" s="281"/>
      <c r="BS22" s="281"/>
      <c r="BT22" s="281"/>
      <c r="BU22" s="281"/>
      <c r="BV22" s="281"/>
      <c r="BW22" s="281"/>
      <c r="BX22" s="281"/>
      <c r="BY22" s="281"/>
      <c r="BZ22" s="281"/>
      <c r="CA22" s="281"/>
      <c r="CB22" s="281"/>
      <c r="CC22" s="281"/>
      <c r="CD22" s="281"/>
      <c r="CE22" s="281"/>
      <c r="CF22" s="281"/>
      <c r="CG22" s="281"/>
      <c r="CH22" s="281"/>
      <c r="CI22" s="281"/>
      <c r="CJ22" s="281"/>
      <c r="CK22" s="281"/>
      <c r="CL22" s="281"/>
      <c r="CM22" s="281"/>
      <c r="CN22" s="281"/>
      <c r="CO22" s="281"/>
      <c r="CP22" s="281"/>
      <c r="CQ22" s="281"/>
      <c r="CR22" s="281"/>
      <c r="CS22" s="281"/>
      <c r="CT22" s="281"/>
      <c r="CU22" s="281"/>
      <c r="CV22" s="281"/>
      <c r="CW22" s="281"/>
      <c r="CX22" s="281"/>
      <c r="CY22" s="281"/>
      <c r="CZ22" s="281"/>
      <c r="DA22" s="281"/>
      <c r="DB22" s="281"/>
      <c r="DC22" s="281"/>
      <c r="DD22" s="281"/>
      <c r="DE22" s="281"/>
      <c r="DF22" s="281"/>
      <c r="DG22" s="281"/>
      <c r="DH22" s="281"/>
      <c r="DI22" s="281"/>
      <c r="DJ22" s="281"/>
      <c r="DK22" s="281"/>
      <c r="DL22" s="281"/>
      <c r="DM22" s="281"/>
      <c r="DN22" s="281"/>
      <c r="DO22" s="281"/>
      <c r="DP22" s="281"/>
      <c r="DQ22" s="281"/>
      <c r="DR22" s="281"/>
      <c r="DS22" s="281"/>
      <c r="DT22" s="281"/>
      <c r="DU22" s="281"/>
      <c r="DV22" s="281"/>
      <c r="DW22" s="281"/>
      <c r="DX22" s="281"/>
      <c r="DY22" s="281"/>
      <c r="DZ22" s="281"/>
      <c r="EA22" s="281"/>
      <c r="EB22" s="281"/>
      <c r="EC22" s="281"/>
      <c r="ED22" s="281"/>
      <c r="EE22" s="281"/>
      <c r="EF22" s="281"/>
      <c r="EG22" s="281"/>
      <c r="EH22" s="281"/>
      <c r="EI22" s="281"/>
      <c r="EJ22" s="281"/>
      <c r="EK22" s="281"/>
      <c r="EL22" s="281"/>
      <c r="EM22" s="281"/>
      <c r="EN22" s="281"/>
      <c r="EO22" s="281"/>
    </row>
    <row r="23" spans="1:145" s="302" customFormat="1" ht="23.25" customHeight="1" x14ac:dyDescent="0.25">
      <c r="B23" s="344" t="s">
        <v>137</v>
      </c>
      <c r="C23" s="345">
        <v>0</v>
      </c>
      <c r="D23" s="346">
        <v>0</v>
      </c>
      <c r="E23" s="346">
        <v>0</v>
      </c>
      <c r="F23" s="347"/>
      <c r="G23" s="348"/>
      <c r="H23" s="348"/>
      <c r="I23" s="348"/>
      <c r="J23" s="304"/>
      <c r="K23" s="305">
        <v>0</v>
      </c>
      <c r="L23" s="349">
        <v>0</v>
      </c>
      <c r="M23" s="349">
        <v>0</v>
      </c>
      <c r="N23" s="305">
        <v>0</v>
      </c>
      <c r="O23" s="350"/>
      <c r="P23" s="348"/>
      <c r="Q23" s="348"/>
      <c r="R23" s="348"/>
      <c r="S23" s="348"/>
      <c r="T23" s="348"/>
      <c r="U23" s="348"/>
      <c r="V23" s="351"/>
      <c r="W23" s="352">
        <v>0</v>
      </c>
      <c r="X23" s="346">
        <v>0</v>
      </c>
      <c r="Y23" s="346">
        <v>0</v>
      </c>
      <c r="Z23" s="353">
        <v>0</v>
      </c>
      <c r="AA23" s="354">
        <v>0</v>
      </c>
      <c r="AB23" s="355">
        <v>0</v>
      </c>
      <c r="AC23" s="356">
        <v>0</v>
      </c>
    </row>
    <row r="24" spans="1:145" s="302" customFormat="1" ht="23.25" customHeight="1" x14ac:dyDescent="0.25">
      <c r="B24" s="344">
        <v>2</v>
      </c>
      <c r="C24" s="345">
        <v>0</v>
      </c>
      <c r="D24" s="346">
        <v>0</v>
      </c>
      <c r="E24" s="346">
        <v>0</v>
      </c>
      <c r="F24" s="347"/>
      <c r="G24" s="348"/>
      <c r="H24" s="348"/>
      <c r="I24" s="348"/>
      <c r="J24" s="304"/>
      <c r="K24" s="305">
        <v>0</v>
      </c>
      <c r="L24" s="349">
        <v>0</v>
      </c>
      <c r="M24" s="349">
        <v>0</v>
      </c>
      <c r="N24" s="305">
        <v>0</v>
      </c>
      <c r="O24" s="350"/>
      <c r="P24" s="348"/>
      <c r="Q24" s="348"/>
      <c r="R24" s="348"/>
      <c r="S24" s="348"/>
      <c r="T24" s="348"/>
      <c r="U24" s="348"/>
      <c r="V24" s="304"/>
      <c r="W24" s="352">
        <v>0</v>
      </c>
      <c r="X24" s="352">
        <v>0</v>
      </c>
      <c r="Y24" s="352">
        <v>0</v>
      </c>
      <c r="Z24" s="265">
        <v>0</v>
      </c>
      <c r="AA24" s="357">
        <v>0</v>
      </c>
      <c r="AB24" s="352">
        <v>0</v>
      </c>
      <c r="AC24" s="358">
        <v>0</v>
      </c>
    </row>
    <row r="25" spans="1:145" s="302" customFormat="1" ht="23.25" customHeight="1" x14ac:dyDescent="0.25">
      <c r="B25" s="344">
        <v>3</v>
      </c>
      <c r="C25" s="345">
        <v>0</v>
      </c>
      <c r="D25" s="346">
        <v>0</v>
      </c>
      <c r="E25" s="346">
        <v>0</v>
      </c>
      <c r="F25" s="347"/>
      <c r="G25" s="348"/>
      <c r="H25" s="348"/>
      <c r="I25" s="348"/>
      <c r="J25" s="304"/>
      <c r="K25" s="305">
        <v>0</v>
      </c>
      <c r="L25" s="349">
        <v>0</v>
      </c>
      <c r="M25" s="349">
        <v>0</v>
      </c>
      <c r="N25" s="305">
        <v>0</v>
      </c>
      <c r="O25" s="350"/>
      <c r="P25" s="348"/>
      <c r="Q25" s="348"/>
      <c r="R25" s="348"/>
      <c r="S25" s="348"/>
      <c r="T25" s="348"/>
      <c r="U25" s="348"/>
      <c r="V25" s="304"/>
      <c r="W25" s="352">
        <v>0</v>
      </c>
      <c r="X25" s="352">
        <v>0</v>
      </c>
      <c r="Y25" s="352">
        <v>0</v>
      </c>
      <c r="Z25" s="265">
        <v>0</v>
      </c>
      <c r="AA25" s="357">
        <v>0</v>
      </c>
      <c r="AB25" s="352">
        <v>0</v>
      </c>
      <c r="AC25" s="358">
        <v>0</v>
      </c>
    </row>
    <row r="26" spans="1:145" s="302" customFormat="1" ht="23.25" customHeight="1" x14ac:dyDescent="0.25">
      <c r="B26" s="344">
        <v>4</v>
      </c>
      <c r="C26" s="345">
        <v>0</v>
      </c>
      <c r="D26" s="346">
        <v>0</v>
      </c>
      <c r="E26" s="346">
        <v>0</v>
      </c>
      <c r="F26" s="347"/>
      <c r="G26" s="348"/>
      <c r="H26" s="348"/>
      <c r="I26" s="348"/>
      <c r="J26" s="304"/>
      <c r="K26" s="305">
        <v>0</v>
      </c>
      <c r="L26" s="349">
        <v>0</v>
      </c>
      <c r="M26" s="349">
        <v>0</v>
      </c>
      <c r="N26" s="305">
        <v>0</v>
      </c>
      <c r="O26" s="350"/>
      <c r="P26" s="348"/>
      <c r="Q26" s="348"/>
      <c r="R26" s="348"/>
      <c r="S26" s="348"/>
      <c r="T26" s="348"/>
      <c r="U26" s="348"/>
      <c r="V26" s="304"/>
      <c r="W26" s="352">
        <v>0</v>
      </c>
      <c r="X26" s="352">
        <v>0</v>
      </c>
      <c r="Y26" s="352">
        <v>0</v>
      </c>
      <c r="Z26" s="265">
        <v>0</v>
      </c>
      <c r="AA26" s="357">
        <v>0</v>
      </c>
      <c r="AB26" s="352">
        <v>0</v>
      </c>
      <c r="AC26" s="358">
        <v>0</v>
      </c>
    </row>
    <row r="27" spans="1:145" s="302" customFormat="1" ht="23.25" customHeight="1" x14ac:dyDescent="0.25">
      <c r="B27" s="344">
        <v>5</v>
      </c>
      <c r="C27" s="345">
        <v>0</v>
      </c>
      <c r="D27" s="346">
        <v>0</v>
      </c>
      <c r="E27" s="346">
        <v>0</v>
      </c>
      <c r="F27" s="347"/>
      <c r="G27" s="348"/>
      <c r="H27" s="348"/>
      <c r="I27" s="348"/>
      <c r="J27" s="304"/>
      <c r="K27" s="305">
        <v>0</v>
      </c>
      <c r="L27" s="349">
        <v>0</v>
      </c>
      <c r="M27" s="349">
        <v>0</v>
      </c>
      <c r="N27" s="305">
        <v>0</v>
      </c>
      <c r="O27" s="350"/>
      <c r="P27" s="348"/>
      <c r="Q27" s="348"/>
      <c r="R27" s="348"/>
      <c r="S27" s="348"/>
      <c r="T27" s="348"/>
      <c r="U27" s="348"/>
      <c r="V27" s="304"/>
      <c r="W27" s="352">
        <v>0</v>
      </c>
      <c r="X27" s="352">
        <v>0</v>
      </c>
      <c r="Y27" s="352">
        <v>0</v>
      </c>
      <c r="Z27" s="265">
        <v>0</v>
      </c>
      <c r="AA27" s="357">
        <v>0</v>
      </c>
      <c r="AB27" s="352">
        <v>0</v>
      </c>
      <c r="AC27" s="358">
        <v>0</v>
      </c>
    </row>
    <row r="28" spans="1:145" s="302" customFormat="1" ht="23.25" customHeight="1" x14ac:dyDescent="0.25">
      <c r="B28" s="344">
        <v>6</v>
      </c>
      <c r="C28" s="345">
        <v>0</v>
      </c>
      <c r="D28" s="346">
        <v>0</v>
      </c>
      <c r="E28" s="346">
        <v>0</v>
      </c>
      <c r="F28" s="347"/>
      <c r="G28" s="348"/>
      <c r="H28" s="348"/>
      <c r="I28" s="348"/>
      <c r="J28" s="304"/>
      <c r="K28" s="305">
        <v>0</v>
      </c>
      <c r="L28" s="349">
        <v>0</v>
      </c>
      <c r="M28" s="349">
        <v>0</v>
      </c>
      <c r="N28" s="305">
        <v>0</v>
      </c>
      <c r="O28" s="350"/>
      <c r="P28" s="348"/>
      <c r="Q28" s="348"/>
      <c r="R28" s="348"/>
      <c r="S28" s="348"/>
      <c r="T28" s="348"/>
      <c r="U28" s="348"/>
      <c r="V28" s="304"/>
      <c r="W28" s="352">
        <v>0</v>
      </c>
      <c r="X28" s="352">
        <v>0</v>
      </c>
      <c r="Y28" s="352">
        <v>0</v>
      </c>
      <c r="Z28" s="265">
        <v>0</v>
      </c>
      <c r="AA28" s="357">
        <v>0</v>
      </c>
      <c r="AB28" s="352">
        <v>0</v>
      </c>
      <c r="AC28" s="358">
        <v>0</v>
      </c>
    </row>
    <row r="29" spans="1:145" s="302" customFormat="1" ht="23.25" customHeight="1" x14ac:dyDescent="0.25">
      <c r="B29" s="344">
        <v>7</v>
      </c>
      <c r="C29" s="345">
        <v>0</v>
      </c>
      <c r="D29" s="346">
        <v>0</v>
      </c>
      <c r="E29" s="346">
        <v>0</v>
      </c>
      <c r="F29" s="347"/>
      <c r="G29" s="348"/>
      <c r="H29" s="348"/>
      <c r="I29" s="348"/>
      <c r="J29" s="304"/>
      <c r="K29" s="305">
        <v>0</v>
      </c>
      <c r="L29" s="349">
        <v>0</v>
      </c>
      <c r="M29" s="349">
        <v>0</v>
      </c>
      <c r="N29" s="305">
        <v>0</v>
      </c>
      <c r="O29" s="350"/>
      <c r="P29" s="348"/>
      <c r="Q29" s="348"/>
      <c r="R29" s="348"/>
      <c r="S29" s="348"/>
      <c r="T29" s="348"/>
      <c r="U29" s="348"/>
      <c r="V29" s="304"/>
      <c r="W29" s="352">
        <v>0</v>
      </c>
      <c r="X29" s="352">
        <v>0</v>
      </c>
      <c r="Y29" s="352">
        <v>0</v>
      </c>
      <c r="Z29" s="265">
        <v>0</v>
      </c>
      <c r="AA29" s="357">
        <v>0</v>
      </c>
      <c r="AB29" s="352">
        <v>0</v>
      </c>
      <c r="AC29" s="358">
        <v>0</v>
      </c>
    </row>
    <row r="30" spans="1:145" s="302" customFormat="1" ht="23.25" customHeight="1" x14ac:dyDescent="0.25">
      <c r="B30" s="344">
        <v>8</v>
      </c>
      <c r="C30" s="345">
        <v>0</v>
      </c>
      <c r="D30" s="346">
        <v>0</v>
      </c>
      <c r="E30" s="346">
        <v>0</v>
      </c>
      <c r="F30" s="347"/>
      <c r="G30" s="348"/>
      <c r="H30" s="348"/>
      <c r="I30" s="348"/>
      <c r="J30" s="304"/>
      <c r="K30" s="305">
        <v>0</v>
      </c>
      <c r="L30" s="349">
        <v>0</v>
      </c>
      <c r="M30" s="349">
        <v>0</v>
      </c>
      <c r="N30" s="305">
        <v>0</v>
      </c>
      <c r="O30" s="350"/>
      <c r="P30" s="348"/>
      <c r="Q30" s="348"/>
      <c r="R30" s="348"/>
      <c r="S30" s="348"/>
      <c r="T30" s="348"/>
      <c r="U30" s="348"/>
      <c r="V30" s="304"/>
      <c r="W30" s="352">
        <v>0</v>
      </c>
      <c r="X30" s="352">
        <v>0</v>
      </c>
      <c r="Y30" s="352">
        <v>0</v>
      </c>
      <c r="Z30" s="265">
        <v>0</v>
      </c>
      <c r="AA30" s="357">
        <v>0</v>
      </c>
      <c r="AB30" s="352">
        <v>0</v>
      </c>
      <c r="AC30" s="358">
        <v>0</v>
      </c>
    </row>
    <row r="31" spans="1:145" s="302" customFormat="1" ht="23.25" customHeight="1" x14ac:dyDescent="0.25">
      <c r="B31" s="344">
        <v>9</v>
      </c>
      <c r="C31" s="345">
        <v>0</v>
      </c>
      <c r="D31" s="346">
        <v>0</v>
      </c>
      <c r="E31" s="346">
        <v>0</v>
      </c>
      <c r="F31" s="347"/>
      <c r="G31" s="348"/>
      <c r="H31" s="348"/>
      <c r="I31" s="348"/>
      <c r="J31" s="304"/>
      <c r="K31" s="305">
        <v>0</v>
      </c>
      <c r="L31" s="349">
        <v>0</v>
      </c>
      <c r="M31" s="349">
        <v>0</v>
      </c>
      <c r="N31" s="305">
        <v>0</v>
      </c>
      <c r="O31" s="350"/>
      <c r="P31" s="348"/>
      <c r="Q31" s="348"/>
      <c r="R31" s="348"/>
      <c r="S31" s="348"/>
      <c r="T31" s="348"/>
      <c r="U31" s="348"/>
      <c r="V31" s="304"/>
      <c r="W31" s="352">
        <v>0</v>
      </c>
      <c r="X31" s="352">
        <v>0</v>
      </c>
      <c r="Y31" s="352">
        <v>0</v>
      </c>
      <c r="Z31" s="265">
        <v>0</v>
      </c>
      <c r="AA31" s="357">
        <v>0</v>
      </c>
      <c r="AB31" s="352">
        <v>0</v>
      </c>
      <c r="AC31" s="358">
        <v>0</v>
      </c>
    </row>
    <row r="32" spans="1:145" s="302" customFormat="1" ht="23.25" customHeight="1" x14ac:dyDescent="0.25">
      <c r="B32" s="344">
        <v>10</v>
      </c>
      <c r="C32" s="345">
        <v>0</v>
      </c>
      <c r="D32" s="346">
        <v>0</v>
      </c>
      <c r="E32" s="346">
        <v>0</v>
      </c>
      <c r="F32" s="347"/>
      <c r="G32" s="348"/>
      <c r="H32" s="348"/>
      <c r="I32" s="348"/>
      <c r="J32" s="304"/>
      <c r="K32" s="305">
        <v>0</v>
      </c>
      <c r="L32" s="349">
        <v>0</v>
      </c>
      <c r="M32" s="349">
        <v>0</v>
      </c>
      <c r="N32" s="305">
        <v>0</v>
      </c>
      <c r="O32" s="350"/>
      <c r="P32" s="348"/>
      <c r="Q32" s="348"/>
      <c r="R32" s="348"/>
      <c r="S32" s="348"/>
      <c r="T32" s="348"/>
      <c r="U32" s="348"/>
      <c r="V32" s="304"/>
      <c r="W32" s="352">
        <v>0</v>
      </c>
      <c r="X32" s="352">
        <v>0</v>
      </c>
      <c r="Y32" s="352">
        <v>0</v>
      </c>
      <c r="Z32" s="265">
        <v>0</v>
      </c>
      <c r="AA32" s="357">
        <v>0</v>
      </c>
      <c r="AB32" s="352">
        <v>0</v>
      </c>
      <c r="AC32" s="358">
        <v>0</v>
      </c>
    </row>
    <row r="33" spans="2:29" s="302" customFormat="1" ht="23.25" customHeight="1" x14ac:dyDescent="0.25">
      <c r="B33" s="344">
        <v>11</v>
      </c>
      <c r="C33" s="345">
        <v>0</v>
      </c>
      <c r="D33" s="346">
        <v>0</v>
      </c>
      <c r="E33" s="346">
        <v>0</v>
      </c>
      <c r="F33" s="347"/>
      <c r="G33" s="348"/>
      <c r="H33" s="348"/>
      <c r="I33" s="348"/>
      <c r="J33" s="304"/>
      <c r="K33" s="305">
        <v>0</v>
      </c>
      <c r="L33" s="349">
        <v>0</v>
      </c>
      <c r="M33" s="349">
        <v>0</v>
      </c>
      <c r="N33" s="305">
        <v>0</v>
      </c>
      <c r="O33" s="350"/>
      <c r="P33" s="348"/>
      <c r="Q33" s="348"/>
      <c r="R33" s="348"/>
      <c r="S33" s="348"/>
      <c r="T33" s="348"/>
      <c r="U33" s="348"/>
      <c r="V33" s="304"/>
      <c r="W33" s="352">
        <v>0</v>
      </c>
      <c r="X33" s="352">
        <v>0</v>
      </c>
      <c r="Y33" s="352">
        <v>0</v>
      </c>
      <c r="Z33" s="265">
        <v>0</v>
      </c>
      <c r="AA33" s="357">
        <v>0</v>
      </c>
      <c r="AB33" s="352">
        <v>0</v>
      </c>
      <c r="AC33" s="358">
        <v>0</v>
      </c>
    </row>
    <row r="34" spans="2:29" s="302" customFormat="1" ht="23.25" customHeight="1" x14ac:dyDescent="0.25">
      <c r="B34" s="344">
        <v>12</v>
      </c>
      <c r="C34" s="345">
        <v>0</v>
      </c>
      <c r="D34" s="346">
        <v>0</v>
      </c>
      <c r="E34" s="346">
        <v>0</v>
      </c>
      <c r="F34" s="347"/>
      <c r="G34" s="348"/>
      <c r="H34" s="348"/>
      <c r="I34" s="348"/>
      <c r="J34" s="304"/>
      <c r="K34" s="305">
        <v>0</v>
      </c>
      <c r="L34" s="349">
        <v>0</v>
      </c>
      <c r="M34" s="349">
        <v>0</v>
      </c>
      <c r="N34" s="305">
        <v>0</v>
      </c>
      <c r="O34" s="350"/>
      <c r="P34" s="348"/>
      <c r="Q34" s="348"/>
      <c r="R34" s="348"/>
      <c r="S34" s="348"/>
      <c r="T34" s="348"/>
      <c r="U34" s="348"/>
      <c r="V34" s="304"/>
      <c r="W34" s="352">
        <v>0</v>
      </c>
      <c r="X34" s="352">
        <v>0</v>
      </c>
      <c r="Y34" s="352">
        <v>0</v>
      </c>
      <c r="Z34" s="265">
        <v>0</v>
      </c>
      <c r="AA34" s="357">
        <v>0</v>
      </c>
      <c r="AB34" s="352">
        <v>0</v>
      </c>
      <c r="AC34" s="358">
        <v>0</v>
      </c>
    </row>
    <row r="35" spans="2:29" s="302" customFormat="1" ht="23.25" customHeight="1" x14ac:dyDescent="0.25">
      <c r="B35" s="344">
        <v>13</v>
      </c>
      <c r="C35" s="345">
        <v>0</v>
      </c>
      <c r="D35" s="346">
        <v>0</v>
      </c>
      <c r="E35" s="346">
        <v>0</v>
      </c>
      <c r="F35" s="347"/>
      <c r="G35" s="348"/>
      <c r="H35" s="348"/>
      <c r="I35" s="348"/>
      <c r="J35" s="304"/>
      <c r="K35" s="305">
        <v>0</v>
      </c>
      <c r="L35" s="349">
        <v>0</v>
      </c>
      <c r="M35" s="349">
        <v>0</v>
      </c>
      <c r="N35" s="305">
        <v>0</v>
      </c>
      <c r="O35" s="350"/>
      <c r="P35" s="348"/>
      <c r="Q35" s="348"/>
      <c r="R35" s="348"/>
      <c r="S35" s="348"/>
      <c r="T35" s="348"/>
      <c r="U35" s="348"/>
      <c r="V35" s="304"/>
      <c r="W35" s="352">
        <v>0</v>
      </c>
      <c r="X35" s="352">
        <v>0</v>
      </c>
      <c r="Y35" s="352">
        <v>0</v>
      </c>
      <c r="Z35" s="265">
        <v>0</v>
      </c>
      <c r="AA35" s="357">
        <v>0</v>
      </c>
      <c r="AB35" s="352">
        <v>0</v>
      </c>
      <c r="AC35" s="358">
        <v>0</v>
      </c>
    </row>
    <row r="36" spans="2:29" s="302" customFormat="1" ht="23.25" customHeight="1" x14ac:dyDescent="0.25">
      <c r="B36" s="344">
        <v>14</v>
      </c>
      <c r="C36" s="345">
        <v>0</v>
      </c>
      <c r="D36" s="346">
        <v>0</v>
      </c>
      <c r="E36" s="346">
        <v>0</v>
      </c>
      <c r="F36" s="347"/>
      <c r="G36" s="348"/>
      <c r="H36" s="348"/>
      <c r="I36" s="348"/>
      <c r="J36" s="304"/>
      <c r="K36" s="305">
        <v>0</v>
      </c>
      <c r="L36" s="349">
        <v>0</v>
      </c>
      <c r="M36" s="349">
        <v>0</v>
      </c>
      <c r="N36" s="305">
        <v>0</v>
      </c>
      <c r="O36" s="350"/>
      <c r="P36" s="348"/>
      <c r="Q36" s="348"/>
      <c r="R36" s="348"/>
      <c r="S36" s="348"/>
      <c r="T36" s="348"/>
      <c r="U36" s="348"/>
      <c r="V36" s="304"/>
      <c r="W36" s="352">
        <v>0</v>
      </c>
      <c r="X36" s="352">
        <v>0</v>
      </c>
      <c r="Y36" s="352">
        <v>0</v>
      </c>
      <c r="Z36" s="265">
        <v>0</v>
      </c>
      <c r="AA36" s="357">
        <v>0</v>
      </c>
      <c r="AB36" s="352">
        <v>0</v>
      </c>
      <c r="AC36" s="358">
        <v>0</v>
      </c>
    </row>
    <row r="37" spans="2:29" s="302" customFormat="1" ht="23.25" customHeight="1" x14ac:dyDescent="0.25">
      <c r="B37" s="344">
        <v>15</v>
      </c>
      <c r="C37" s="345">
        <v>0</v>
      </c>
      <c r="D37" s="346">
        <v>0</v>
      </c>
      <c r="E37" s="346">
        <v>0</v>
      </c>
      <c r="F37" s="347"/>
      <c r="G37" s="348"/>
      <c r="H37" s="348"/>
      <c r="I37" s="348"/>
      <c r="J37" s="304"/>
      <c r="K37" s="305">
        <v>0</v>
      </c>
      <c r="L37" s="349">
        <v>0</v>
      </c>
      <c r="M37" s="349">
        <v>0</v>
      </c>
      <c r="N37" s="305">
        <v>0</v>
      </c>
      <c r="O37" s="350"/>
      <c r="P37" s="348"/>
      <c r="Q37" s="348"/>
      <c r="R37" s="348"/>
      <c r="S37" s="348"/>
      <c r="T37" s="348"/>
      <c r="U37" s="348"/>
      <c r="V37" s="304"/>
      <c r="W37" s="352">
        <v>0</v>
      </c>
      <c r="X37" s="352">
        <v>0</v>
      </c>
      <c r="Y37" s="352">
        <v>0</v>
      </c>
      <c r="Z37" s="265">
        <v>0</v>
      </c>
      <c r="AA37" s="357">
        <v>0</v>
      </c>
      <c r="AB37" s="352">
        <v>0</v>
      </c>
      <c r="AC37" s="358">
        <v>0</v>
      </c>
    </row>
    <row r="38" spans="2:29" s="302" customFormat="1" ht="23.25" customHeight="1" x14ac:dyDescent="0.25">
      <c r="B38" s="344">
        <v>16</v>
      </c>
      <c r="C38" s="345">
        <v>0</v>
      </c>
      <c r="D38" s="346">
        <v>0</v>
      </c>
      <c r="E38" s="346">
        <v>0</v>
      </c>
      <c r="F38" s="347"/>
      <c r="G38" s="348"/>
      <c r="H38" s="348"/>
      <c r="I38" s="348"/>
      <c r="J38" s="304"/>
      <c r="K38" s="305">
        <v>0</v>
      </c>
      <c r="L38" s="349">
        <v>0</v>
      </c>
      <c r="M38" s="349">
        <v>0</v>
      </c>
      <c r="N38" s="305">
        <v>0</v>
      </c>
      <c r="O38" s="350"/>
      <c r="P38" s="348"/>
      <c r="Q38" s="348"/>
      <c r="R38" s="348"/>
      <c r="S38" s="348"/>
      <c r="T38" s="348"/>
      <c r="U38" s="348"/>
      <c r="V38" s="304"/>
      <c r="W38" s="352">
        <v>0</v>
      </c>
      <c r="X38" s="352">
        <v>0</v>
      </c>
      <c r="Y38" s="352">
        <v>0</v>
      </c>
      <c r="Z38" s="265">
        <v>0</v>
      </c>
      <c r="AA38" s="357">
        <v>0</v>
      </c>
      <c r="AB38" s="352">
        <v>0</v>
      </c>
      <c r="AC38" s="358">
        <v>0</v>
      </c>
    </row>
    <row r="39" spans="2:29" s="302" customFormat="1" ht="23.25" customHeight="1" x14ac:dyDescent="0.25">
      <c r="B39" s="344">
        <v>17</v>
      </c>
      <c r="C39" s="345">
        <v>0</v>
      </c>
      <c r="D39" s="346">
        <v>0</v>
      </c>
      <c r="E39" s="346">
        <v>0</v>
      </c>
      <c r="F39" s="347"/>
      <c r="G39" s="348"/>
      <c r="H39" s="348"/>
      <c r="I39" s="348"/>
      <c r="J39" s="304"/>
      <c r="K39" s="305">
        <v>0</v>
      </c>
      <c r="L39" s="349">
        <v>0</v>
      </c>
      <c r="M39" s="349">
        <v>0</v>
      </c>
      <c r="N39" s="305">
        <v>0</v>
      </c>
      <c r="O39" s="350"/>
      <c r="P39" s="348"/>
      <c r="Q39" s="348"/>
      <c r="R39" s="348"/>
      <c r="S39" s="348"/>
      <c r="T39" s="348"/>
      <c r="U39" s="348"/>
      <c r="V39" s="304"/>
      <c r="W39" s="352">
        <v>0</v>
      </c>
      <c r="X39" s="352">
        <v>0</v>
      </c>
      <c r="Y39" s="352">
        <v>0</v>
      </c>
      <c r="Z39" s="265">
        <v>0</v>
      </c>
      <c r="AA39" s="357">
        <v>0</v>
      </c>
      <c r="AB39" s="352">
        <v>0</v>
      </c>
      <c r="AC39" s="358">
        <v>0</v>
      </c>
    </row>
    <row r="40" spans="2:29" s="302" customFormat="1" ht="23.25" customHeight="1" x14ac:dyDescent="0.25">
      <c r="B40" s="344">
        <v>18</v>
      </c>
      <c r="C40" s="345">
        <v>0</v>
      </c>
      <c r="D40" s="346">
        <v>0</v>
      </c>
      <c r="E40" s="346">
        <v>0</v>
      </c>
      <c r="F40" s="347"/>
      <c r="G40" s="348"/>
      <c r="H40" s="348"/>
      <c r="I40" s="348"/>
      <c r="J40" s="304"/>
      <c r="K40" s="305">
        <v>0</v>
      </c>
      <c r="L40" s="349">
        <v>0</v>
      </c>
      <c r="M40" s="349">
        <v>0</v>
      </c>
      <c r="N40" s="305">
        <v>0</v>
      </c>
      <c r="O40" s="350"/>
      <c r="P40" s="348"/>
      <c r="Q40" s="348"/>
      <c r="R40" s="348"/>
      <c r="S40" s="348"/>
      <c r="T40" s="348"/>
      <c r="U40" s="348"/>
      <c r="V40" s="304"/>
      <c r="W40" s="352">
        <v>0</v>
      </c>
      <c r="X40" s="352">
        <v>0</v>
      </c>
      <c r="Y40" s="352">
        <v>0</v>
      </c>
      <c r="Z40" s="265">
        <v>0</v>
      </c>
      <c r="AA40" s="357">
        <v>0</v>
      </c>
      <c r="AB40" s="352">
        <v>0</v>
      </c>
      <c r="AC40" s="358">
        <v>0</v>
      </c>
    </row>
    <row r="41" spans="2:29" s="302" customFormat="1" ht="23.25" customHeight="1" x14ac:dyDescent="0.25">
      <c r="B41" s="344">
        <v>19</v>
      </c>
      <c r="C41" s="345">
        <v>0</v>
      </c>
      <c r="D41" s="346">
        <v>0</v>
      </c>
      <c r="E41" s="346">
        <v>0</v>
      </c>
      <c r="F41" s="347"/>
      <c r="G41" s="348"/>
      <c r="H41" s="348"/>
      <c r="I41" s="348"/>
      <c r="J41" s="304"/>
      <c r="K41" s="305">
        <v>0</v>
      </c>
      <c r="L41" s="349">
        <v>0</v>
      </c>
      <c r="M41" s="349">
        <v>0</v>
      </c>
      <c r="N41" s="305">
        <v>0</v>
      </c>
      <c r="O41" s="350"/>
      <c r="P41" s="348"/>
      <c r="Q41" s="348"/>
      <c r="R41" s="348"/>
      <c r="S41" s="348"/>
      <c r="T41" s="348"/>
      <c r="U41" s="348"/>
      <c r="V41" s="304"/>
      <c r="W41" s="352">
        <v>0</v>
      </c>
      <c r="X41" s="352">
        <v>0</v>
      </c>
      <c r="Y41" s="352">
        <v>0</v>
      </c>
      <c r="Z41" s="265">
        <v>0</v>
      </c>
      <c r="AA41" s="357">
        <v>0</v>
      </c>
      <c r="AB41" s="352">
        <v>0</v>
      </c>
      <c r="AC41" s="358">
        <v>0</v>
      </c>
    </row>
    <row r="42" spans="2:29" s="302" customFormat="1" ht="23.25" customHeight="1" x14ac:dyDescent="0.25">
      <c r="B42" s="344">
        <v>20</v>
      </c>
      <c r="C42" s="345">
        <v>0</v>
      </c>
      <c r="D42" s="346">
        <v>0</v>
      </c>
      <c r="E42" s="346">
        <v>0</v>
      </c>
      <c r="F42" s="347"/>
      <c r="G42" s="348"/>
      <c r="H42" s="348"/>
      <c r="I42" s="348"/>
      <c r="J42" s="304"/>
      <c r="K42" s="305">
        <v>0</v>
      </c>
      <c r="L42" s="349">
        <v>0</v>
      </c>
      <c r="M42" s="349">
        <v>0</v>
      </c>
      <c r="N42" s="305">
        <v>0</v>
      </c>
      <c r="O42" s="350"/>
      <c r="P42" s="348"/>
      <c r="Q42" s="348"/>
      <c r="R42" s="348"/>
      <c r="S42" s="348"/>
      <c r="T42" s="348"/>
      <c r="U42" s="348"/>
      <c r="V42" s="304"/>
      <c r="W42" s="352">
        <v>0</v>
      </c>
      <c r="X42" s="352">
        <v>0</v>
      </c>
      <c r="Y42" s="352">
        <v>0</v>
      </c>
      <c r="Z42" s="265">
        <v>0</v>
      </c>
      <c r="AA42" s="357">
        <v>0</v>
      </c>
      <c r="AB42" s="352">
        <v>0</v>
      </c>
      <c r="AC42" s="358">
        <v>0</v>
      </c>
    </row>
    <row r="43" spans="2:29" s="302" customFormat="1" ht="23.25" customHeight="1" x14ac:dyDescent="0.25">
      <c r="B43" s="344">
        <v>21</v>
      </c>
      <c r="C43" s="345">
        <v>0</v>
      </c>
      <c r="D43" s="346">
        <v>0</v>
      </c>
      <c r="E43" s="346">
        <v>0</v>
      </c>
      <c r="F43" s="347"/>
      <c r="G43" s="348"/>
      <c r="H43" s="348"/>
      <c r="I43" s="348"/>
      <c r="J43" s="304"/>
      <c r="K43" s="305">
        <v>0</v>
      </c>
      <c r="L43" s="349">
        <v>0</v>
      </c>
      <c r="M43" s="349">
        <v>0</v>
      </c>
      <c r="N43" s="305">
        <v>0</v>
      </c>
      <c r="O43" s="350"/>
      <c r="P43" s="348"/>
      <c r="Q43" s="348"/>
      <c r="R43" s="348"/>
      <c r="S43" s="348"/>
      <c r="T43" s="348"/>
      <c r="U43" s="348"/>
      <c r="V43" s="304"/>
      <c r="W43" s="352">
        <v>0</v>
      </c>
      <c r="X43" s="352">
        <v>0</v>
      </c>
      <c r="Y43" s="352">
        <v>0</v>
      </c>
      <c r="Z43" s="265">
        <v>0</v>
      </c>
      <c r="AA43" s="357">
        <v>0</v>
      </c>
      <c r="AB43" s="352">
        <v>0</v>
      </c>
      <c r="AC43" s="358">
        <v>0</v>
      </c>
    </row>
    <row r="44" spans="2:29" s="302" customFormat="1" ht="23.25" customHeight="1" x14ac:dyDescent="0.25">
      <c r="B44" s="344">
        <v>22</v>
      </c>
      <c r="C44" s="345">
        <v>0</v>
      </c>
      <c r="D44" s="346">
        <v>0</v>
      </c>
      <c r="E44" s="346">
        <v>0</v>
      </c>
      <c r="F44" s="347"/>
      <c r="G44" s="348"/>
      <c r="H44" s="348"/>
      <c r="I44" s="348"/>
      <c r="J44" s="304"/>
      <c r="K44" s="305">
        <v>0</v>
      </c>
      <c r="L44" s="349">
        <v>0</v>
      </c>
      <c r="M44" s="349">
        <v>0</v>
      </c>
      <c r="N44" s="305">
        <v>0</v>
      </c>
      <c r="O44" s="350"/>
      <c r="P44" s="348"/>
      <c r="Q44" s="348"/>
      <c r="R44" s="348"/>
      <c r="S44" s="348"/>
      <c r="T44" s="348"/>
      <c r="U44" s="348"/>
      <c r="V44" s="304"/>
      <c r="W44" s="352">
        <v>0</v>
      </c>
      <c r="X44" s="352">
        <v>0</v>
      </c>
      <c r="Y44" s="352">
        <v>0</v>
      </c>
      <c r="Z44" s="265">
        <v>0</v>
      </c>
      <c r="AA44" s="357">
        <v>0</v>
      </c>
      <c r="AB44" s="352">
        <v>0</v>
      </c>
      <c r="AC44" s="358">
        <v>0</v>
      </c>
    </row>
    <row r="45" spans="2:29" s="302" customFormat="1" ht="23.25" customHeight="1" x14ac:dyDescent="0.25">
      <c r="B45" s="344">
        <v>23</v>
      </c>
      <c r="C45" s="345">
        <v>0</v>
      </c>
      <c r="D45" s="346">
        <v>0</v>
      </c>
      <c r="E45" s="346">
        <v>0</v>
      </c>
      <c r="F45" s="347"/>
      <c r="G45" s="348"/>
      <c r="H45" s="348"/>
      <c r="I45" s="348"/>
      <c r="J45" s="304"/>
      <c r="K45" s="305">
        <v>0</v>
      </c>
      <c r="L45" s="349">
        <v>0</v>
      </c>
      <c r="M45" s="349">
        <v>0</v>
      </c>
      <c r="N45" s="305">
        <v>0</v>
      </c>
      <c r="O45" s="350"/>
      <c r="P45" s="348"/>
      <c r="Q45" s="348"/>
      <c r="R45" s="348"/>
      <c r="S45" s="348"/>
      <c r="T45" s="348"/>
      <c r="U45" s="348"/>
      <c r="V45" s="304"/>
      <c r="W45" s="352">
        <v>0</v>
      </c>
      <c r="X45" s="352">
        <v>0</v>
      </c>
      <c r="Y45" s="352">
        <v>0</v>
      </c>
      <c r="Z45" s="265">
        <v>0</v>
      </c>
      <c r="AA45" s="357">
        <v>0</v>
      </c>
      <c r="AB45" s="352">
        <v>0</v>
      </c>
      <c r="AC45" s="358">
        <v>0</v>
      </c>
    </row>
    <row r="46" spans="2:29" s="367" customFormat="1" ht="23.25" customHeight="1" x14ac:dyDescent="0.25">
      <c r="B46" s="344">
        <v>24</v>
      </c>
      <c r="C46" s="345">
        <v>0</v>
      </c>
      <c r="D46" s="346">
        <v>0</v>
      </c>
      <c r="E46" s="346">
        <v>0</v>
      </c>
      <c r="F46" s="347"/>
      <c r="G46" s="348"/>
      <c r="H46" s="348"/>
      <c r="I46" s="348"/>
      <c r="J46" s="304"/>
      <c r="K46" s="305">
        <f>D46+I46+J46</f>
        <v>0</v>
      </c>
      <c r="L46" s="349">
        <v>0</v>
      </c>
      <c r="M46" s="349">
        <v>0</v>
      </c>
      <c r="N46" s="359">
        <v>0</v>
      </c>
      <c r="O46" s="347"/>
      <c r="P46" s="360"/>
      <c r="Q46" s="360"/>
      <c r="R46" s="360"/>
      <c r="S46" s="360"/>
      <c r="T46" s="360"/>
      <c r="U46" s="360"/>
      <c r="V46" s="361"/>
      <c r="W46" s="362">
        <v>0</v>
      </c>
      <c r="X46" s="363">
        <v>0</v>
      </c>
      <c r="Y46" s="363">
        <v>0</v>
      </c>
      <c r="Z46" s="364">
        <v>0</v>
      </c>
      <c r="AA46" s="365">
        <v>0</v>
      </c>
      <c r="AB46" s="363">
        <v>0</v>
      </c>
      <c r="AC46" s="366">
        <v>0</v>
      </c>
    </row>
    <row r="47" spans="2:29" s="367" customFormat="1" ht="23.25" customHeight="1" thickBot="1" x14ac:dyDescent="0.3">
      <c r="B47" s="368">
        <v>25</v>
      </c>
      <c r="C47" s="369">
        <v>0</v>
      </c>
      <c r="D47" s="370">
        <v>0</v>
      </c>
      <c r="E47" s="370">
        <v>0</v>
      </c>
      <c r="F47" s="371"/>
      <c r="G47" s="372"/>
      <c r="H47" s="372"/>
      <c r="I47" s="372"/>
      <c r="J47" s="325"/>
      <c r="K47" s="323">
        <f>D47+I47+J47</f>
        <v>0</v>
      </c>
      <c r="L47" s="373">
        <v>0</v>
      </c>
      <c r="M47" s="373">
        <v>0</v>
      </c>
      <c r="N47" s="374">
        <v>0</v>
      </c>
      <c r="O47" s="371"/>
      <c r="P47" s="375"/>
      <c r="Q47" s="375"/>
      <c r="R47" s="375"/>
      <c r="S47" s="375"/>
      <c r="T47" s="375"/>
      <c r="U47" s="375"/>
      <c r="V47" s="376"/>
      <c r="W47" s="377">
        <v>0</v>
      </c>
      <c r="X47" s="378">
        <v>0</v>
      </c>
      <c r="Y47" s="378">
        <v>0</v>
      </c>
      <c r="Z47" s="379">
        <v>0</v>
      </c>
      <c r="AA47" s="380">
        <v>0</v>
      </c>
      <c r="AB47" s="378">
        <v>0</v>
      </c>
      <c r="AC47" s="381">
        <v>0</v>
      </c>
    </row>
    <row r="48" spans="2:29" s="393" customFormat="1" ht="74.25" customHeight="1" x14ac:dyDescent="0.25">
      <c r="B48" s="382" t="s">
        <v>138</v>
      </c>
      <c r="C48" s="383"/>
      <c r="D48" s="334">
        <f>D50+D51+D52+D54+D55+D56</f>
        <v>0</v>
      </c>
      <c r="E48" s="384"/>
      <c r="F48" s="385"/>
      <c r="G48" s="336"/>
      <c r="H48" s="336"/>
      <c r="I48" s="336"/>
      <c r="J48" s="336"/>
      <c r="K48" s="334">
        <f>+K50+K51+K52+K54+K55+K56</f>
        <v>0</v>
      </c>
      <c r="L48" s="334">
        <f>+L50+L51+L52+L54+L55+L56</f>
        <v>0</v>
      </c>
      <c r="M48" s="334">
        <f>+M50+M51+M52+M54+M55+M56</f>
        <v>0</v>
      </c>
      <c r="N48" s="334">
        <f>+N50+N51+N52+N54+N55+N56</f>
        <v>0</v>
      </c>
      <c r="O48" s="385"/>
      <c r="P48" s="385"/>
      <c r="Q48" s="385"/>
      <c r="R48" s="385"/>
      <c r="S48" s="385"/>
      <c r="T48" s="385"/>
      <c r="U48" s="385"/>
      <c r="V48" s="385"/>
      <c r="W48" s="386"/>
      <c r="X48" s="387"/>
      <c r="Y48" s="388">
        <f>+Y50+Y51+Y52+Y54+Y55+Y56</f>
        <v>0</v>
      </c>
      <c r="Z48" s="389">
        <f>+Z50+Z51+Z52+Z54+Z55+Z56</f>
        <v>0</v>
      </c>
      <c r="AA48" s="390">
        <f>+AA50+AA51+AA52+AA54+AA55+AA56</f>
        <v>0</v>
      </c>
      <c r="AB48" s="391">
        <f>+AB50+AB51+AB52+AB54+AB55+AB56</f>
        <v>0</v>
      </c>
      <c r="AC48" s="392"/>
    </row>
    <row r="49" spans="1:29" s="367" customFormat="1" ht="74.25" customHeight="1" x14ac:dyDescent="0.25">
      <c r="B49" s="1136" t="s">
        <v>139</v>
      </c>
      <c r="C49" s="1137"/>
      <c r="D49" s="1137"/>
      <c r="E49" s="1137"/>
      <c r="F49" s="1137"/>
      <c r="G49" s="1137"/>
      <c r="H49" s="1137"/>
      <c r="I49" s="1137"/>
      <c r="J49" s="1137"/>
      <c r="K49" s="1138"/>
      <c r="L49" s="1137"/>
      <c r="M49" s="1137"/>
      <c r="N49" s="1137"/>
      <c r="O49" s="1137"/>
      <c r="P49" s="1137"/>
      <c r="Q49" s="1137"/>
      <c r="R49" s="1137"/>
      <c r="S49" s="1137"/>
      <c r="T49" s="1137"/>
      <c r="U49" s="1137"/>
      <c r="V49" s="1137"/>
      <c r="W49" s="1137"/>
      <c r="X49" s="1137"/>
      <c r="Y49" s="1137"/>
      <c r="Z49" s="1137"/>
      <c r="AA49" s="1137"/>
      <c r="AB49" s="1138"/>
      <c r="AC49" s="1143"/>
    </row>
    <row r="50" spans="1:29" s="367" customFormat="1" ht="74.25" customHeight="1" x14ac:dyDescent="0.25">
      <c r="B50" s="394" t="s">
        <v>140</v>
      </c>
      <c r="C50" s="304"/>
      <c r="D50" s="305">
        <v>0</v>
      </c>
      <c r="E50" s="395"/>
      <c r="F50" s="396"/>
      <c r="G50" s="348"/>
      <c r="H50" s="348"/>
      <c r="I50" s="348"/>
      <c r="J50" s="304"/>
      <c r="K50" s="397">
        <f t="shared" ref="K50:K56" si="3">D50+I50+J50</f>
        <v>0</v>
      </c>
      <c r="L50" s="349">
        <v>0</v>
      </c>
      <c r="M50" s="349">
        <v>0</v>
      </c>
      <c r="N50" s="359">
        <v>0</v>
      </c>
      <c r="O50" s="347"/>
      <c r="P50" s="360"/>
      <c r="Q50" s="360"/>
      <c r="R50" s="360"/>
      <c r="S50" s="360"/>
      <c r="T50" s="360"/>
      <c r="U50" s="396"/>
      <c r="V50" s="396"/>
      <c r="W50" s="396"/>
      <c r="X50" s="398"/>
      <c r="Y50" s="399">
        <v>0</v>
      </c>
      <c r="Z50" s="400">
        <v>0</v>
      </c>
      <c r="AA50" s="401">
        <v>0</v>
      </c>
      <c r="AB50" s="399">
        <v>0</v>
      </c>
      <c r="AC50" s="402"/>
    </row>
    <row r="51" spans="1:29" s="367" customFormat="1" ht="74.25" customHeight="1" x14ac:dyDescent="0.25">
      <c r="B51" s="394">
        <v>0.5</v>
      </c>
      <c r="C51" s="304"/>
      <c r="D51" s="305">
        <v>0</v>
      </c>
      <c r="E51" s="350"/>
      <c r="F51" s="360"/>
      <c r="G51" s="348"/>
      <c r="H51" s="348"/>
      <c r="I51" s="348"/>
      <c r="J51" s="304"/>
      <c r="K51" s="397">
        <f t="shared" si="3"/>
        <v>0</v>
      </c>
      <c r="L51" s="349">
        <v>0</v>
      </c>
      <c r="M51" s="349">
        <v>0</v>
      </c>
      <c r="N51" s="359">
        <v>0</v>
      </c>
      <c r="O51" s="347"/>
      <c r="P51" s="360"/>
      <c r="Q51" s="360"/>
      <c r="R51" s="360"/>
      <c r="S51" s="360"/>
      <c r="T51" s="360"/>
      <c r="U51" s="360"/>
      <c r="V51" s="360"/>
      <c r="W51" s="360"/>
      <c r="X51" s="361"/>
      <c r="Y51" s="363">
        <v>0</v>
      </c>
      <c r="Z51" s="364">
        <v>0</v>
      </c>
      <c r="AA51" s="365">
        <v>0</v>
      </c>
      <c r="AB51" s="363">
        <v>0</v>
      </c>
      <c r="AC51" s="403"/>
    </row>
    <row r="52" spans="1:29" s="367" customFormat="1" ht="74.25" customHeight="1" x14ac:dyDescent="0.25">
      <c r="B52" s="394">
        <v>0.7</v>
      </c>
      <c r="C52" s="304"/>
      <c r="D52" s="305">
        <v>0</v>
      </c>
      <c r="E52" s="350"/>
      <c r="F52" s="360"/>
      <c r="G52" s="348"/>
      <c r="H52" s="348"/>
      <c r="I52" s="348"/>
      <c r="J52" s="304"/>
      <c r="K52" s="397">
        <f t="shared" si="3"/>
        <v>0</v>
      </c>
      <c r="L52" s="349">
        <v>0</v>
      </c>
      <c r="M52" s="349">
        <v>0</v>
      </c>
      <c r="N52" s="359">
        <v>0</v>
      </c>
      <c r="O52" s="347"/>
      <c r="P52" s="360"/>
      <c r="Q52" s="360"/>
      <c r="R52" s="360"/>
      <c r="S52" s="360"/>
      <c r="T52" s="360"/>
      <c r="U52" s="360"/>
      <c r="V52" s="360"/>
      <c r="W52" s="360"/>
      <c r="X52" s="361"/>
      <c r="Y52" s="363">
        <v>0</v>
      </c>
      <c r="Z52" s="364">
        <v>0</v>
      </c>
      <c r="AA52" s="365">
        <v>0</v>
      </c>
      <c r="AB52" s="363">
        <v>0</v>
      </c>
      <c r="AC52" s="403"/>
    </row>
    <row r="53" spans="1:29" s="367" customFormat="1" ht="74.25" customHeight="1" x14ac:dyDescent="0.25">
      <c r="B53" s="394" t="s">
        <v>141</v>
      </c>
      <c r="C53" s="304"/>
      <c r="D53" s="305"/>
      <c r="E53" s="350"/>
      <c r="F53" s="360"/>
      <c r="G53" s="348"/>
      <c r="H53" s="348"/>
      <c r="I53" s="348"/>
      <c r="J53" s="304"/>
      <c r="K53" s="397"/>
      <c r="L53" s="349"/>
      <c r="M53" s="349"/>
      <c r="N53" s="359"/>
      <c r="O53" s="347"/>
      <c r="P53" s="360"/>
      <c r="Q53" s="360"/>
      <c r="R53" s="360"/>
      <c r="S53" s="360"/>
      <c r="T53" s="360"/>
      <c r="U53" s="360"/>
      <c r="V53" s="360"/>
      <c r="W53" s="360"/>
      <c r="X53" s="361"/>
      <c r="Y53" s="363"/>
      <c r="Z53" s="364"/>
      <c r="AA53" s="365"/>
      <c r="AB53" s="363"/>
      <c r="AC53" s="403"/>
    </row>
    <row r="54" spans="1:29" s="367" customFormat="1" ht="74.25" customHeight="1" x14ac:dyDescent="0.25">
      <c r="B54" s="394">
        <v>0.9</v>
      </c>
      <c r="C54" s="304"/>
      <c r="D54" s="305">
        <v>0</v>
      </c>
      <c r="E54" s="350"/>
      <c r="F54" s="360"/>
      <c r="G54" s="348"/>
      <c r="H54" s="348"/>
      <c r="I54" s="348"/>
      <c r="J54" s="304"/>
      <c r="K54" s="397">
        <f t="shared" si="3"/>
        <v>0</v>
      </c>
      <c r="L54" s="349">
        <v>0</v>
      </c>
      <c r="M54" s="349">
        <v>0</v>
      </c>
      <c r="N54" s="359"/>
      <c r="O54" s="347"/>
      <c r="P54" s="360"/>
      <c r="Q54" s="360"/>
      <c r="R54" s="360"/>
      <c r="S54" s="360"/>
      <c r="T54" s="360"/>
      <c r="U54" s="360"/>
      <c r="V54" s="360"/>
      <c r="W54" s="360"/>
      <c r="X54" s="361"/>
      <c r="Y54" s="363">
        <v>0</v>
      </c>
      <c r="Z54" s="364">
        <v>0</v>
      </c>
      <c r="AA54" s="365">
        <v>0</v>
      </c>
      <c r="AB54" s="363">
        <v>0</v>
      </c>
      <c r="AC54" s="403"/>
    </row>
    <row r="55" spans="1:29" s="367" customFormat="1" ht="74.25" customHeight="1" x14ac:dyDescent="0.25">
      <c r="B55" s="394">
        <v>1.1499999999999999</v>
      </c>
      <c r="C55" s="304"/>
      <c r="D55" s="305">
        <v>0</v>
      </c>
      <c r="E55" s="350"/>
      <c r="F55" s="360"/>
      <c r="G55" s="348"/>
      <c r="H55" s="348"/>
      <c r="I55" s="348"/>
      <c r="J55" s="304"/>
      <c r="K55" s="397">
        <f t="shared" si="3"/>
        <v>0</v>
      </c>
      <c r="L55" s="349">
        <v>0</v>
      </c>
      <c r="M55" s="349">
        <v>0</v>
      </c>
      <c r="N55" s="359">
        <v>0</v>
      </c>
      <c r="O55" s="347"/>
      <c r="P55" s="360"/>
      <c r="Q55" s="360"/>
      <c r="R55" s="360"/>
      <c r="S55" s="360"/>
      <c r="T55" s="360"/>
      <c r="U55" s="360"/>
      <c r="V55" s="360"/>
      <c r="W55" s="360"/>
      <c r="X55" s="361"/>
      <c r="Y55" s="363">
        <v>0</v>
      </c>
      <c r="Z55" s="364">
        <v>0</v>
      </c>
      <c r="AA55" s="365">
        <v>0</v>
      </c>
      <c r="AB55" s="363">
        <v>0</v>
      </c>
      <c r="AC55" s="403"/>
    </row>
    <row r="56" spans="1:29" s="367" customFormat="1" ht="74.25" customHeight="1" thickBot="1" x14ac:dyDescent="0.3">
      <c r="B56" s="394">
        <v>2.5</v>
      </c>
      <c r="C56" s="304"/>
      <c r="D56" s="305">
        <v>0</v>
      </c>
      <c r="E56" s="350"/>
      <c r="F56" s="360"/>
      <c r="G56" s="348"/>
      <c r="H56" s="348"/>
      <c r="I56" s="348"/>
      <c r="J56" s="304"/>
      <c r="K56" s="397">
        <f t="shared" si="3"/>
        <v>0</v>
      </c>
      <c r="L56" s="349">
        <v>0</v>
      </c>
      <c r="M56" s="349">
        <v>0</v>
      </c>
      <c r="N56" s="359">
        <v>0</v>
      </c>
      <c r="O56" s="347"/>
      <c r="P56" s="360"/>
      <c r="Q56" s="360"/>
      <c r="R56" s="360"/>
      <c r="S56" s="360"/>
      <c r="T56" s="360"/>
      <c r="U56" s="360"/>
      <c r="V56" s="360"/>
      <c r="W56" s="360"/>
      <c r="X56" s="361"/>
      <c r="Y56" s="363">
        <v>0</v>
      </c>
      <c r="Z56" s="364">
        <v>0</v>
      </c>
      <c r="AA56" s="365">
        <v>0</v>
      </c>
      <c r="AB56" s="363">
        <v>0</v>
      </c>
      <c r="AC56" s="403"/>
    </row>
    <row r="57" spans="1:29" s="367" customFormat="1" ht="74.25" customHeight="1" thickBot="1" x14ac:dyDescent="0.3">
      <c r="B57" s="404" t="s">
        <v>142</v>
      </c>
      <c r="C57" s="405"/>
      <c r="D57" s="406">
        <v>0</v>
      </c>
      <c r="E57" s="407"/>
      <c r="F57" s="408"/>
      <c r="G57" s="408"/>
      <c r="H57" s="408"/>
      <c r="I57" s="408"/>
      <c r="J57" s="409"/>
      <c r="K57" s="410">
        <v>0</v>
      </c>
      <c r="L57" s="411">
        <v>0</v>
      </c>
      <c r="M57" s="411">
        <v>0</v>
      </c>
      <c r="N57" s="412">
        <v>0</v>
      </c>
      <c r="O57" s="413"/>
      <c r="P57" s="414"/>
      <c r="Q57" s="414"/>
      <c r="R57" s="414"/>
      <c r="S57" s="414"/>
      <c r="T57" s="414"/>
      <c r="U57" s="414"/>
      <c r="V57" s="414"/>
      <c r="W57" s="414"/>
      <c r="X57" s="415"/>
      <c r="Y57" s="416">
        <v>0</v>
      </c>
      <c r="Z57" s="417">
        <v>0</v>
      </c>
      <c r="AA57" s="418"/>
      <c r="AB57" s="419">
        <v>0</v>
      </c>
      <c r="AC57" s="420"/>
    </row>
    <row r="58" spans="1:29" s="367" customFormat="1" ht="74.25" customHeight="1" thickBot="1" x14ac:dyDescent="0.3">
      <c r="B58" s="404" t="s">
        <v>143</v>
      </c>
      <c r="C58" s="405"/>
      <c r="D58" s="406">
        <v>0</v>
      </c>
      <c r="E58" s="405"/>
      <c r="F58" s="421">
        <v>0</v>
      </c>
      <c r="G58" s="421">
        <v>0</v>
      </c>
      <c r="H58" s="421">
        <v>0</v>
      </c>
      <c r="I58" s="421">
        <v>0</v>
      </c>
      <c r="J58" s="421">
        <v>0</v>
      </c>
      <c r="K58" s="410">
        <v>0</v>
      </c>
      <c r="L58" s="411">
        <v>0</v>
      </c>
      <c r="M58" s="411">
        <v>0</v>
      </c>
      <c r="N58" s="411">
        <v>0</v>
      </c>
      <c r="O58" s="413"/>
      <c r="P58" s="414"/>
      <c r="Q58" s="414"/>
      <c r="R58" s="414"/>
      <c r="S58" s="414"/>
      <c r="T58" s="414"/>
      <c r="U58" s="414"/>
      <c r="V58" s="414"/>
      <c r="W58" s="414"/>
      <c r="X58" s="415"/>
      <c r="Y58" s="416">
        <v>0</v>
      </c>
      <c r="Z58" s="419">
        <v>0</v>
      </c>
      <c r="AA58" s="418"/>
      <c r="AB58" s="419">
        <v>0</v>
      </c>
      <c r="AC58" s="420"/>
    </row>
    <row r="59" spans="1:29" s="266" customFormat="1" ht="74.25" customHeight="1" thickBot="1" x14ac:dyDescent="0.3">
      <c r="A59" s="422"/>
      <c r="B59" s="404" t="s">
        <v>144</v>
      </c>
      <c r="C59" s="421">
        <v>0</v>
      </c>
      <c r="D59" s="421">
        <v>0</v>
      </c>
      <c r="E59" s="405"/>
      <c r="F59" s="421">
        <v>0</v>
      </c>
      <c r="G59" s="421">
        <v>0</v>
      </c>
      <c r="H59" s="421">
        <v>0</v>
      </c>
      <c r="I59" s="421">
        <v>0</v>
      </c>
      <c r="J59" s="421">
        <v>0</v>
      </c>
      <c r="K59" s="410">
        <v>0</v>
      </c>
      <c r="L59" s="421">
        <v>0</v>
      </c>
      <c r="M59" s="421">
        <v>0</v>
      </c>
      <c r="N59" s="412">
        <v>0</v>
      </c>
      <c r="O59" s="412">
        <v>0</v>
      </c>
      <c r="P59" s="412">
        <v>0</v>
      </c>
      <c r="Q59" s="412">
        <v>0</v>
      </c>
      <c r="R59" s="412">
        <v>0</v>
      </c>
      <c r="S59" s="412">
        <v>0</v>
      </c>
      <c r="T59" s="412">
        <v>0</v>
      </c>
      <c r="U59" s="412">
        <v>0</v>
      </c>
      <c r="V59" s="412">
        <v>0</v>
      </c>
      <c r="W59" s="412">
        <v>0</v>
      </c>
      <c r="X59" s="412">
        <v>0</v>
      </c>
      <c r="Y59" s="412">
        <v>0</v>
      </c>
      <c r="Z59" s="423">
        <v>0</v>
      </c>
      <c r="AA59" s="424">
        <v>0</v>
      </c>
      <c r="AB59" s="412">
        <v>0</v>
      </c>
      <c r="AC59" s="425">
        <v>0</v>
      </c>
    </row>
    <row r="60" spans="1:29" s="367" customFormat="1" ht="30" customHeight="1" x14ac:dyDescent="0.25">
      <c r="B60" s="1128"/>
      <c r="C60" s="1128"/>
      <c r="D60" s="1128"/>
      <c r="E60" s="1128"/>
      <c r="F60" s="1128"/>
      <c r="G60" s="1128"/>
      <c r="H60" s="1128"/>
      <c r="I60" s="1128"/>
      <c r="J60" s="1128"/>
      <c r="K60" s="1128"/>
      <c r="L60" s="1128"/>
      <c r="M60" s="1128"/>
      <c r="N60" s="1128"/>
      <c r="O60" s="1128"/>
      <c r="P60" s="1128"/>
      <c r="Q60" s="1128"/>
      <c r="R60" s="1128"/>
      <c r="S60" s="1128"/>
      <c r="T60" s="1128"/>
      <c r="U60" s="1128"/>
      <c r="V60" s="1128"/>
      <c r="W60" s="1128"/>
      <c r="X60" s="1128"/>
      <c r="Y60" s="1128"/>
      <c r="Z60" s="1128"/>
      <c r="AA60" s="1128"/>
      <c r="AB60" s="1128"/>
      <c r="AC60" s="1128"/>
    </row>
    <row r="61" spans="1:29" s="426" customFormat="1" ht="30" customHeight="1" x14ac:dyDescent="0.25">
      <c r="B61" s="1129" t="s">
        <v>145</v>
      </c>
      <c r="C61" s="1129"/>
      <c r="D61" s="1129"/>
      <c r="E61" s="1129"/>
      <c r="F61" s="1129"/>
      <c r="G61" s="1129"/>
      <c r="H61" s="1129"/>
      <c r="I61" s="1129"/>
      <c r="J61" s="1129"/>
      <c r="K61" s="1129"/>
      <c r="L61" s="1129"/>
      <c r="M61" s="1129"/>
      <c r="N61" s="1129"/>
      <c r="O61" s="1129"/>
      <c r="P61" s="1129"/>
      <c r="Q61" s="1129"/>
      <c r="R61" s="1129"/>
      <c r="S61" s="1129"/>
      <c r="T61" s="1129"/>
      <c r="U61" s="1129"/>
      <c r="V61" s="1129"/>
      <c r="W61" s="1129"/>
      <c r="X61" s="1129"/>
      <c r="Y61" s="1129"/>
      <c r="Z61" s="1129"/>
      <c r="AA61" s="1129"/>
      <c r="AB61" s="1129"/>
      <c r="AC61" s="1129"/>
    </row>
    <row r="62" spans="1:29" s="426" customFormat="1" ht="30" customHeight="1" x14ac:dyDescent="0.25">
      <c r="B62" s="427" t="s">
        <v>146</v>
      </c>
      <c r="C62" s="428"/>
      <c r="D62" s="428"/>
      <c r="E62" s="428"/>
      <c r="F62" s="429"/>
      <c r="G62" s="428"/>
      <c r="H62" s="428"/>
      <c r="I62" s="428"/>
      <c r="J62" s="428"/>
      <c r="K62" s="429"/>
      <c r="L62" s="429"/>
      <c r="M62" s="429"/>
      <c r="N62" s="430"/>
      <c r="O62" s="430"/>
      <c r="P62" s="430"/>
      <c r="Q62" s="430"/>
      <c r="R62" s="430"/>
      <c r="S62" s="430"/>
      <c r="T62" s="430"/>
      <c r="U62" s="430"/>
      <c r="V62" s="430"/>
      <c r="W62" s="430"/>
      <c r="X62" s="430"/>
      <c r="Y62" s="430"/>
      <c r="Z62" s="430"/>
      <c r="AA62" s="430"/>
      <c r="AB62" s="430"/>
      <c r="AC62" s="430"/>
    </row>
    <row r="63" spans="1:29" s="367" customFormat="1" ht="15.75" x14ac:dyDescent="0.25">
      <c r="B63" s="302"/>
      <c r="C63" s="302"/>
      <c r="D63" s="302"/>
      <c r="E63" s="302"/>
      <c r="G63" s="302"/>
      <c r="H63" s="302"/>
      <c r="I63" s="302"/>
      <c r="J63" s="302"/>
    </row>
    <row r="64" spans="1:29" s="367" customFormat="1" ht="15.75" x14ac:dyDescent="0.25">
      <c r="B64" s="302"/>
      <c r="C64" s="302"/>
      <c r="D64" s="302"/>
      <c r="E64" s="302"/>
      <c r="G64" s="302"/>
      <c r="H64" s="302"/>
      <c r="I64" s="302"/>
      <c r="J64" s="302"/>
    </row>
    <row r="65" spans="2:26" s="367" customFormat="1" ht="15.75" x14ac:dyDescent="0.25">
      <c r="B65" s="302"/>
      <c r="C65" s="302"/>
      <c r="D65" s="302"/>
      <c r="E65" s="302"/>
      <c r="G65" s="302"/>
      <c r="H65" s="302"/>
      <c r="I65" s="302"/>
      <c r="J65" s="302"/>
    </row>
    <row r="66" spans="2:26" s="433" customFormat="1" ht="35.25" x14ac:dyDescent="0.5">
      <c r="B66" s="431" t="s">
        <v>147</v>
      </c>
      <c r="C66" s="432"/>
      <c r="D66" s="235" t="str">
        <f>IF(+D21+D48+D57+D58+D59=+D14,"OK","ERROR")</f>
        <v>OK</v>
      </c>
      <c r="E66" s="235" t="str">
        <f>IF(+E21+E48+E57+E58+E59=+E14,"OK","ERROR")</f>
        <v>OK</v>
      </c>
      <c r="G66" s="432"/>
      <c r="H66" s="432"/>
      <c r="I66" s="432"/>
      <c r="J66" s="432"/>
      <c r="K66" s="235" t="str">
        <f>IF(+K21+K48+K57+K58+K59=+K14,"OK","ERROR")</f>
        <v>OK</v>
      </c>
      <c r="M66" s="235" t="str">
        <f>IF(+M21+M48+M57+M58+M59=+M14,"OK","ERROR")</f>
        <v>OK</v>
      </c>
      <c r="Y66" s="235" t="str">
        <f>IF(+Y21+Y48+Y57+Y58+Y59=+Y14,"OK","ERROR")</f>
        <v>OK</v>
      </c>
      <c r="Z66" s="235" t="str">
        <f>IF(+Z21+Z48+Z57+Z58+Z59=+Z14,"OK","ERROR")</f>
        <v>OK</v>
      </c>
    </row>
  </sheetData>
  <mergeCells count="44">
    <mergeCell ref="F4:H4"/>
    <mergeCell ref="Z4:AB4"/>
    <mergeCell ref="F6:H6"/>
    <mergeCell ref="Z6:AB6"/>
    <mergeCell ref="C8:C9"/>
    <mergeCell ref="D8:E9"/>
    <mergeCell ref="K8:K12"/>
    <mergeCell ref="M8:M12"/>
    <mergeCell ref="O8:U8"/>
    <mergeCell ref="W8:W12"/>
    <mergeCell ref="Z8:Z12"/>
    <mergeCell ref="AA8:AC8"/>
    <mergeCell ref="F9:G9"/>
    <mergeCell ref="H9:H12"/>
    <mergeCell ref="O9:P9"/>
    <mergeCell ref="Q9:U9"/>
    <mergeCell ref="V9:V12"/>
    <mergeCell ref="AA9:AA12"/>
    <mergeCell ref="I10:I12"/>
    <mergeCell ref="J10:J12"/>
    <mergeCell ref="L10:L12"/>
    <mergeCell ref="X8:X12"/>
    <mergeCell ref="Y8:Y12"/>
    <mergeCell ref="C10:C12"/>
    <mergeCell ref="D10:D12"/>
    <mergeCell ref="E10:E12"/>
    <mergeCell ref="F10:F12"/>
    <mergeCell ref="G10:G12"/>
    <mergeCell ref="B60:AC60"/>
    <mergeCell ref="B61:AC61"/>
    <mergeCell ref="S11:S12"/>
    <mergeCell ref="T11:T12"/>
    <mergeCell ref="U11:U12"/>
    <mergeCell ref="B15:AC15"/>
    <mergeCell ref="B22:AC22"/>
    <mergeCell ref="B49:AC49"/>
    <mergeCell ref="N10:N12"/>
    <mergeCell ref="O10:O12"/>
    <mergeCell ref="P10:P12"/>
    <mergeCell ref="Q10:Q12"/>
    <mergeCell ref="R10:R12"/>
    <mergeCell ref="B11:B12"/>
    <mergeCell ref="AB9:AB12"/>
    <mergeCell ref="AC9:AC12"/>
  </mergeCells>
  <printOptions horizontalCentered="1" verticalCentered="1"/>
  <pageMargins left="0" right="0" top="0" bottom="0" header="0" footer="0"/>
  <pageSetup paperSize="8" scale="28" orientation="landscape" cellComments="atEnd"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autoPageBreaks="0" fitToPage="1"/>
  </sheetPr>
  <dimension ref="A1:BQ55"/>
  <sheetViews>
    <sheetView showGridLines="0" topLeftCell="J1" zoomScale="50" zoomScaleNormal="50" zoomScaleSheetLayoutView="50" workbookViewId="0">
      <selection activeCell="E20" activeCellId="1" sqref="C154 E20"/>
    </sheetView>
  </sheetViews>
  <sheetFormatPr defaultColWidth="11.42578125" defaultRowHeight="12.75" x14ac:dyDescent="0.25"/>
  <cols>
    <col min="1" max="1" width="12.85546875" style="436" customWidth="1"/>
    <col min="2" max="2" width="39.42578125" style="435" customWidth="1"/>
    <col min="3" max="12" width="28.7109375" style="435" customWidth="1"/>
    <col min="13" max="14" width="28.7109375" style="436" customWidth="1"/>
    <col min="15" max="17" width="28.7109375" style="435" customWidth="1"/>
    <col min="18" max="256" width="11.42578125" style="436"/>
    <col min="257" max="257" width="12.85546875" style="436" customWidth="1"/>
    <col min="258" max="258" width="39.42578125" style="436" customWidth="1"/>
    <col min="259" max="273" width="28.7109375" style="436" customWidth="1"/>
    <col min="274" max="512" width="11.42578125" style="436"/>
    <col min="513" max="513" width="12.85546875" style="436" customWidth="1"/>
    <col min="514" max="514" width="39.42578125" style="436" customWidth="1"/>
    <col min="515" max="529" width="28.7109375" style="436" customWidth="1"/>
    <col min="530" max="768" width="11.42578125" style="436"/>
    <col min="769" max="769" width="12.85546875" style="436" customWidth="1"/>
    <col min="770" max="770" width="39.42578125" style="436" customWidth="1"/>
    <col min="771" max="785" width="28.7109375" style="436" customWidth="1"/>
    <col min="786" max="1024" width="11.42578125" style="436"/>
    <col min="1025" max="1025" width="12.85546875" style="436" customWidth="1"/>
    <col min="1026" max="1026" width="39.42578125" style="436" customWidth="1"/>
    <col min="1027" max="1041" width="28.7109375" style="436" customWidth="1"/>
    <col min="1042" max="1280" width="11.42578125" style="436"/>
    <col min="1281" max="1281" width="12.85546875" style="436" customWidth="1"/>
    <col min="1282" max="1282" width="39.42578125" style="436" customWidth="1"/>
    <col min="1283" max="1297" width="28.7109375" style="436" customWidth="1"/>
    <col min="1298" max="1536" width="11.42578125" style="436"/>
    <col min="1537" max="1537" width="12.85546875" style="436" customWidth="1"/>
    <col min="1538" max="1538" width="39.42578125" style="436" customWidth="1"/>
    <col min="1539" max="1553" width="28.7109375" style="436" customWidth="1"/>
    <col min="1554" max="1792" width="11.42578125" style="436"/>
    <col min="1793" max="1793" width="12.85546875" style="436" customWidth="1"/>
    <col min="1794" max="1794" width="39.42578125" style="436" customWidth="1"/>
    <col min="1795" max="1809" width="28.7109375" style="436" customWidth="1"/>
    <col min="1810" max="2048" width="11.42578125" style="436"/>
    <col min="2049" max="2049" width="12.85546875" style="436" customWidth="1"/>
    <col min="2050" max="2050" width="39.42578125" style="436" customWidth="1"/>
    <col min="2051" max="2065" width="28.7109375" style="436" customWidth="1"/>
    <col min="2066" max="2304" width="11.42578125" style="436"/>
    <col min="2305" max="2305" width="12.85546875" style="436" customWidth="1"/>
    <col min="2306" max="2306" width="39.42578125" style="436" customWidth="1"/>
    <col min="2307" max="2321" width="28.7109375" style="436" customWidth="1"/>
    <col min="2322" max="2560" width="11.42578125" style="436"/>
    <col min="2561" max="2561" width="12.85546875" style="436" customWidth="1"/>
    <col min="2562" max="2562" width="39.42578125" style="436" customWidth="1"/>
    <col min="2563" max="2577" width="28.7109375" style="436" customWidth="1"/>
    <col min="2578" max="2816" width="11.42578125" style="436"/>
    <col min="2817" max="2817" width="12.85546875" style="436" customWidth="1"/>
    <col min="2818" max="2818" width="39.42578125" style="436" customWidth="1"/>
    <col min="2819" max="2833" width="28.7109375" style="436" customWidth="1"/>
    <col min="2834" max="3072" width="11.42578125" style="436"/>
    <col min="3073" max="3073" width="12.85546875" style="436" customWidth="1"/>
    <col min="3074" max="3074" width="39.42578125" style="436" customWidth="1"/>
    <col min="3075" max="3089" width="28.7109375" style="436" customWidth="1"/>
    <col min="3090" max="3328" width="11.42578125" style="436"/>
    <col min="3329" max="3329" width="12.85546875" style="436" customWidth="1"/>
    <col min="3330" max="3330" width="39.42578125" style="436" customWidth="1"/>
    <col min="3331" max="3345" width="28.7109375" style="436" customWidth="1"/>
    <col min="3346" max="3584" width="11.42578125" style="436"/>
    <col min="3585" max="3585" width="12.85546875" style="436" customWidth="1"/>
    <col min="3586" max="3586" width="39.42578125" style="436" customWidth="1"/>
    <col min="3587" max="3601" width="28.7109375" style="436" customWidth="1"/>
    <col min="3602" max="3840" width="11.42578125" style="436"/>
    <col min="3841" max="3841" width="12.85546875" style="436" customWidth="1"/>
    <col min="3842" max="3842" width="39.42578125" style="436" customWidth="1"/>
    <col min="3843" max="3857" width="28.7109375" style="436" customWidth="1"/>
    <col min="3858" max="4096" width="11.42578125" style="436"/>
    <col min="4097" max="4097" width="12.85546875" style="436" customWidth="1"/>
    <col min="4098" max="4098" width="39.42578125" style="436" customWidth="1"/>
    <col min="4099" max="4113" width="28.7109375" style="436" customWidth="1"/>
    <col min="4114" max="4352" width="11.42578125" style="436"/>
    <col min="4353" max="4353" width="12.85546875" style="436" customWidth="1"/>
    <col min="4354" max="4354" width="39.42578125" style="436" customWidth="1"/>
    <col min="4355" max="4369" width="28.7109375" style="436" customWidth="1"/>
    <col min="4370" max="4608" width="11.42578125" style="436"/>
    <col min="4609" max="4609" width="12.85546875" style="436" customWidth="1"/>
    <col min="4610" max="4610" width="39.42578125" style="436" customWidth="1"/>
    <col min="4611" max="4625" width="28.7109375" style="436" customWidth="1"/>
    <col min="4626" max="4864" width="11.42578125" style="436"/>
    <col min="4865" max="4865" width="12.85546875" style="436" customWidth="1"/>
    <col min="4866" max="4866" width="39.42578125" style="436" customWidth="1"/>
    <col min="4867" max="4881" width="28.7109375" style="436" customWidth="1"/>
    <col min="4882" max="5120" width="11.42578125" style="436"/>
    <col min="5121" max="5121" width="12.85546875" style="436" customWidth="1"/>
    <col min="5122" max="5122" width="39.42578125" style="436" customWidth="1"/>
    <col min="5123" max="5137" width="28.7109375" style="436" customWidth="1"/>
    <col min="5138" max="5376" width="11.42578125" style="436"/>
    <col min="5377" max="5377" width="12.85546875" style="436" customWidth="1"/>
    <col min="5378" max="5378" width="39.42578125" style="436" customWidth="1"/>
    <col min="5379" max="5393" width="28.7109375" style="436" customWidth="1"/>
    <col min="5394" max="5632" width="11.42578125" style="436"/>
    <col min="5633" max="5633" width="12.85546875" style="436" customWidth="1"/>
    <col min="5634" max="5634" width="39.42578125" style="436" customWidth="1"/>
    <col min="5635" max="5649" width="28.7109375" style="436" customWidth="1"/>
    <col min="5650" max="5888" width="11.42578125" style="436"/>
    <col min="5889" max="5889" width="12.85546875" style="436" customWidth="1"/>
    <col min="5890" max="5890" width="39.42578125" style="436" customWidth="1"/>
    <col min="5891" max="5905" width="28.7109375" style="436" customWidth="1"/>
    <col min="5906" max="6144" width="11.42578125" style="436"/>
    <col min="6145" max="6145" width="12.85546875" style="436" customWidth="1"/>
    <col min="6146" max="6146" width="39.42578125" style="436" customWidth="1"/>
    <col min="6147" max="6161" width="28.7109375" style="436" customWidth="1"/>
    <col min="6162" max="6400" width="11.42578125" style="436"/>
    <col min="6401" max="6401" width="12.85546875" style="436" customWidth="1"/>
    <col min="6402" max="6402" width="39.42578125" style="436" customWidth="1"/>
    <col min="6403" max="6417" width="28.7109375" style="436" customWidth="1"/>
    <col min="6418" max="6656" width="11.42578125" style="436"/>
    <col min="6657" max="6657" width="12.85546875" style="436" customWidth="1"/>
    <col min="6658" max="6658" width="39.42578125" style="436" customWidth="1"/>
    <col min="6659" max="6673" width="28.7109375" style="436" customWidth="1"/>
    <col min="6674" max="6912" width="11.42578125" style="436"/>
    <col min="6913" max="6913" width="12.85546875" style="436" customWidth="1"/>
    <col min="6914" max="6914" width="39.42578125" style="436" customWidth="1"/>
    <col min="6915" max="6929" width="28.7109375" style="436" customWidth="1"/>
    <col min="6930" max="7168" width="11.42578125" style="436"/>
    <col min="7169" max="7169" width="12.85546875" style="436" customWidth="1"/>
    <col min="7170" max="7170" width="39.42578125" style="436" customWidth="1"/>
    <col min="7171" max="7185" width="28.7109375" style="436" customWidth="1"/>
    <col min="7186" max="7424" width="11.42578125" style="436"/>
    <col min="7425" max="7425" width="12.85546875" style="436" customWidth="1"/>
    <col min="7426" max="7426" width="39.42578125" style="436" customWidth="1"/>
    <col min="7427" max="7441" width="28.7109375" style="436" customWidth="1"/>
    <col min="7442" max="7680" width="11.42578125" style="436"/>
    <col min="7681" max="7681" width="12.85546875" style="436" customWidth="1"/>
    <col min="7682" max="7682" width="39.42578125" style="436" customWidth="1"/>
    <col min="7683" max="7697" width="28.7109375" style="436" customWidth="1"/>
    <col min="7698" max="7936" width="11.42578125" style="436"/>
    <col min="7937" max="7937" width="12.85546875" style="436" customWidth="1"/>
    <col min="7938" max="7938" width="39.42578125" style="436" customWidth="1"/>
    <col min="7939" max="7953" width="28.7109375" style="436" customWidth="1"/>
    <col min="7954" max="8192" width="11.42578125" style="436"/>
    <col min="8193" max="8193" width="12.85546875" style="436" customWidth="1"/>
    <col min="8194" max="8194" width="39.42578125" style="436" customWidth="1"/>
    <col min="8195" max="8209" width="28.7109375" style="436" customWidth="1"/>
    <col min="8210" max="8448" width="11.42578125" style="436"/>
    <col min="8449" max="8449" width="12.85546875" style="436" customWidth="1"/>
    <col min="8450" max="8450" width="39.42578125" style="436" customWidth="1"/>
    <col min="8451" max="8465" width="28.7109375" style="436" customWidth="1"/>
    <col min="8466" max="8704" width="11.42578125" style="436"/>
    <col min="8705" max="8705" width="12.85546875" style="436" customWidth="1"/>
    <col min="8706" max="8706" width="39.42578125" style="436" customWidth="1"/>
    <col min="8707" max="8721" width="28.7109375" style="436" customWidth="1"/>
    <col min="8722" max="8960" width="11.42578125" style="436"/>
    <col min="8961" max="8961" width="12.85546875" style="436" customWidth="1"/>
    <col min="8962" max="8962" width="39.42578125" style="436" customWidth="1"/>
    <col min="8963" max="8977" width="28.7109375" style="436" customWidth="1"/>
    <col min="8978" max="9216" width="11.42578125" style="436"/>
    <col min="9217" max="9217" width="12.85546875" style="436" customWidth="1"/>
    <col min="9218" max="9218" width="39.42578125" style="436" customWidth="1"/>
    <col min="9219" max="9233" width="28.7109375" style="436" customWidth="1"/>
    <col min="9234" max="9472" width="11.42578125" style="436"/>
    <col min="9473" max="9473" width="12.85546875" style="436" customWidth="1"/>
    <col min="9474" max="9474" width="39.42578125" style="436" customWidth="1"/>
    <col min="9475" max="9489" width="28.7109375" style="436" customWidth="1"/>
    <col min="9490" max="9728" width="11.42578125" style="436"/>
    <col min="9729" max="9729" width="12.85546875" style="436" customWidth="1"/>
    <col min="9730" max="9730" width="39.42578125" style="436" customWidth="1"/>
    <col min="9731" max="9745" width="28.7109375" style="436" customWidth="1"/>
    <col min="9746" max="9984" width="11.42578125" style="436"/>
    <col min="9985" max="9985" width="12.85546875" style="436" customWidth="1"/>
    <col min="9986" max="9986" width="39.42578125" style="436" customWidth="1"/>
    <col min="9987" max="10001" width="28.7109375" style="436" customWidth="1"/>
    <col min="10002" max="10240" width="11.42578125" style="436"/>
    <col min="10241" max="10241" width="12.85546875" style="436" customWidth="1"/>
    <col min="10242" max="10242" width="39.42578125" style="436" customWidth="1"/>
    <col min="10243" max="10257" width="28.7109375" style="436" customWidth="1"/>
    <col min="10258" max="10496" width="11.42578125" style="436"/>
    <col min="10497" max="10497" width="12.85546875" style="436" customWidth="1"/>
    <col min="10498" max="10498" width="39.42578125" style="436" customWidth="1"/>
    <col min="10499" max="10513" width="28.7109375" style="436" customWidth="1"/>
    <col min="10514" max="10752" width="11.42578125" style="436"/>
    <col min="10753" max="10753" width="12.85546875" style="436" customWidth="1"/>
    <col min="10754" max="10754" width="39.42578125" style="436" customWidth="1"/>
    <col min="10755" max="10769" width="28.7109375" style="436" customWidth="1"/>
    <col min="10770" max="11008" width="11.42578125" style="436"/>
    <col min="11009" max="11009" width="12.85546875" style="436" customWidth="1"/>
    <col min="11010" max="11010" width="39.42578125" style="436" customWidth="1"/>
    <col min="11011" max="11025" width="28.7109375" style="436" customWidth="1"/>
    <col min="11026" max="11264" width="11.42578125" style="436"/>
    <col min="11265" max="11265" width="12.85546875" style="436" customWidth="1"/>
    <col min="11266" max="11266" width="39.42578125" style="436" customWidth="1"/>
    <col min="11267" max="11281" width="28.7109375" style="436" customWidth="1"/>
    <col min="11282" max="11520" width="11.42578125" style="436"/>
    <col min="11521" max="11521" width="12.85546875" style="436" customWidth="1"/>
    <col min="11522" max="11522" width="39.42578125" style="436" customWidth="1"/>
    <col min="11523" max="11537" width="28.7109375" style="436" customWidth="1"/>
    <col min="11538" max="11776" width="11.42578125" style="436"/>
    <col min="11777" max="11777" width="12.85546875" style="436" customWidth="1"/>
    <col min="11778" max="11778" width="39.42578125" style="436" customWidth="1"/>
    <col min="11779" max="11793" width="28.7109375" style="436" customWidth="1"/>
    <col min="11794" max="12032" width="11.42578125" style="436"/>
    <col min="12033" max="12033" width="12.85546875" style="436" customWidth="1"/>
    <col min="12034" max="12034" width="39.42578125" style="436" customWidth="1"/>
    <col min="12035" max="12049" width="28.7109375" style="436" customWidth="1"/>
    <col min="12050" max="12288" width="11.42578125" style="436"/>
    <col min="12289" max="12289" width="12.85546875" style="436" customWidth="1"/>
    <col min="12290" max="12290" width="39.42578125" style="436" customWidth="1"/>
    <col min="12291" max="12305" width="28.7109375" style="436" customWidth="1"/>
    <col min="12306" max="12544" width="11.42578125" style="436"/>
    <col min="12545" max="12545" width="12.85546875" style="436" customWidth="1"/>
    <col min="12546" max="12546" width="39.42578125" style="436" customWidth="1"/>
    <col min="12547" max="12561" width="28.7109375" style="436" customWidth="1"/>
    <col min="12562" max="12800" width="11.42578125" style="436"/>
    <col min="12801" max="12801" width="12.85546875" style="436" customWidth="1"/>
    <col min="12802" max="12802" width="39.42578125" style="436" customWidth="1"/>
    <col min="12803" max="12817" width="28.7109375" style="436" customWidth="1"/>
    <col min="12818" max="13056" width="11.42578125" style="436"/>
    <col min="13057" max="13057" width="12.85546875" style="436" customWidth="1"/>
    <col min="13058" max="13058" width="39.42578125" style="436" customWidth="1"/>
    <col min="13059" max="13073" width="28.7109375" style="436" customWidth="1"/>
    <col min="13074" max="13312" width="11.42578125" style="436"/>
    <col min="13313" max="13313" width="12.85546875" style="436" customWidth="1"/>
    <col min="13314" max="13314" width="39.42578125" style="436" customWidth="1"/>
    <col min="13315" max="13329" width="28.7109375" style="436" customWidth="1"/>
    <col min="13330" max="13568" width="11.42578125" style="436"/>
    <col min="13569" max="13569" width="12.85546875" style="436" customWidth="1"/>
    <col min="13570" max="13570" width="39.42578125" style="436" customWidth="1"/>
    <col min="13571" max="13585" width="28.7109375" style="436" customWidth="1"/>
    <col min="13586" max="13824" width="11.42578125" style="436"/>
    <col min="13825" max="13825" width="12.85546875" style="436" customWidth="1"/>
    <col min="13826" max="13826" width="39.42578125" style="436" customWidth="1"/>
    <col min="13827" max="13841" width="28.7109375" style="436" customWidth="1"/>
    <col min="13842" max="14080" width="11.42578125" style="436"/>
    <col min="14081" max="14081" width="12.85546875" style="436" customWidth="1"/>
    <col min="14082" max="14082" width="39.42578125" style="436" customWidth="1"/>
    <col min="14083" max="14097" width="28.7109375" style="436" customWidth="1"/>
    <col min="14098" max="14336" width="11.42578125" style="436"/>
    <col min="14337" max="14337" width="12.85546875" style="436" customWidth="1"/>
    <col min="14338" max="14338" width="39.42578125" style="436" customWidth="1"/>
    <col min="14339" max="14353" width="28.7109375" style="436" customWidth="1"/>
    <col min="14354" max="14592" width="11.42578125" style="436"/>
    <col min="14593" max="14593" width="12.85546875" style="436" customWidth="1"/>
    <col min="14594" max="14594" width="39.42578125" style="436" customWidth="1"/>
    <col min="14595" max="14609" width="28.7109375" style="436" customWidth="1"/>
    <col min="14610" max="14848" width="11.42578125" style="436"/>
    <col min="14849" max="14849" width="12.85546875" style="436" customWidth="1"/>
    <col min="14850" max="14850" width="39.42578125" style="436" customWidth="1"/>
    <col min="14851" max="14865" width="28.7109375" style="436" customWidth="1"/>
    <col min="14866" max="15104" width="11.42578125" style="436"/>
    <col min="15105" max="15105" width="12.85546875" style="436" customWidth="1"/>
    <col min="15106" max="15106" width="39.42578125" style="436" customWidth="1"/>
    <col min="15107" max="15121" width="28.7109375" style="436" customWidth="1"/>
    <col min="15122" max="15360" width="11.42578125" style="436"/>
    <col min="15361" max="15361" width="12.85546875" style="436" customWidth="1"/>
    <col min="15362" max="15362" width="39.42578125" style="436" customWidth="1"/>
    <col min="15363" max="15377" width="28.7109375" style="436" customWidth="1"/>
    <col min="15378" max="15616" width="11.42578125" style="436"/>
    <col min="15617" max="15617" width="12.85546875" style="436" customWidth="1"/>
    <col min="15618" max="15618" width="39.42578125" style="436" customWidth="1"/>
    <col min="15619" max="15633" width="28.7109375" style="436" customWidth="1"/>
    <col min="15634" max="15872" width="11.42578125" style="436"/>
    <col min="15873" max="15873" width="12.85546875" style="436" customWidth="1"/>
    <col min="15874" max="15874" width="39.42578125" style="436" customWidth="1"/>
    <col min="15875" max="15889" width="28.7109375" style="436" customWidth="1"/>
    <col min="15890" max="16128" width="11.42578125" style="436"/>
    <col min="16129" max="16129" width="12.85546875" style="436" customWidth="1"/>
    <col min="16130" max="16130" width="39.42578125" style="436" customWidth="1"/>
    <col min="16131" max="16145" width="28.7109375" style="436" customWidth="1"/>
    <col min="16146" max="16384" width="11.42578125" style="436"/>
  </cols>
  <sheetData>
    <row r="1" spans="1:69" ht="26.25" thickBot="1" x14ac:dyDescent="0.3">
      <c r="A1" s="434"/>
    </row>
    <row r="2" spans="1:69" s="437" customFormat="1" ht="30" customHeight="1" x14ac:dyDescent="0.25">
      <c r="B2" s="438" t="s">
        <v>148</v>
      </c>
      <c r="C2" s="439" t="s">
        <v>149</v>
      </c>
      <c r="D2" s="439"/>
      <c r="E2" s="439"/>
      <c r="F2" s="439"/>
      <c r="G2" s="439"/>
      <c r="H2" s="439"/>
      <c r="I2" s="439"/>
      <c r="J2" s="439"/>
      <c r="K2" s="439"/>
      <c r="L2" s="439"/>
      <c r="M2" s="439"/>
      <c r="N2" s="439"/>
      <c r="O2" s="439"/>
      <c r="P2" s="440"/>
      <c r="Q2" s="441"/>
    </row>
    <row r="3" spans="1:69" s="442" customFormat="1" ht="30" customHeight="1" x14ac:dyDescent="0.25">
      <c r="B3" s="443"/>
      <c r="C3" s="444"/>
      <c r="D3" s="444"/>
      <c r="E3" s="444"/>
      <c r="F3" s="444"/>
      <c r="G3" s="444"/>
      <c r="H3" s="444"/>
      <c r="I3" s="444"/>
      <c r="J3" s="444"/>
      <c r="K3" s="444"/>
      <c r="L3" s="444"/>
      <c r="M3" s="444"/>
      <c r="N3" s="444"/>
      <c r="O3" s="444"/>
      <c r="P3" s="444"/>
      <c r="Q3" s="445"/>
    </row>
    <row r="4" spans="1:69" ht="30" customHeight="1" x14ac:dyDescent="0.25">
      <c r="B4" s="446"/>
      <c r="C4" s="447"/>
      <c r="D4" s="447"/>
      <c r="E4" s="447"/>
      <c r="F4" s="447"/>
      <c r="G4" s="447"/>
      <c r="H4" s="447"/>
      <c r="I4" s="447"/>
      <c r="J4" s="447"/>
      <c r="K4" s="447"/>
      <c r="L4" s="447"/>
      <c r="M4" s="448" t="s">
        <v>58</v>
      </c>
      <c r="N4" s="1112"/>
      <c r="O4" s="1113"/>
      <c r="P4" s="1114"/>
      <c r="Q4" s="449"/>
    </row>
    <row r="5" spans="1:69" ht="30" customHeight="1" x14ac:dyDescent="0.25">
      <c r="B5" s="446"/>
      <c r="C5" s="447"/>
      <c r="D5" s="447"/>
      <c r="E5" s="447"/>
      <c r="F5" s="447"/>
      <c r="G5" s="447"/>
      <c r="H5" s="447"/>
      <c r="I5" s="447"/>
      <c r="J5" s="447"/>
      <c r="K5" s="447"/>
      <c r="L5" s="447"/>
      <c r="M5" s="160"/>
      <c r="N5" s="160"/>
      <c r="O5" s="160"/>
      <c r="P5" s="160"/>
      <c r="Q5" s="449"/>
    </row>
    <row r="6" spans="1:69" ht="30" customHeight="1" x14ac:dyDescent="0.25">
      <c r="B6" s="446"/>
      <c r="C6" s="447"/>
      <c r="D6" s="447"/>
      <c r="E6" s="447"/>
      <c r="F6" s="447"/>
      <c r="G6" s="447"/>
      <c r="H6" s="447"/>
      <c r="I6" s="447"/>
      <c r="J6" s="447"/>
      <c r="K6" s="447"/>
      <c r="L6" s="447"/>
      <c r="M6" s="448" t="s">
        <v>60</v>
      </c>
      <c r="N6" s="1112"/>
      <c r="O6" s="1113"/>
      <c r="P6" s="1114"/>
      <c r="Q6" s="449"/>
    </row>
    <row r="7" spans="1:69" ht="30" customHeight="1" thickBot="1" x14ac:dyDescent="0.3">
      <c r="B7" s="450"/>
      <c r="C7" s="451"/>
      <c r="D7" s="451"/>
      <c r="E7" s="451"/>
      <c r="F7" s="451"/>
      <c r="G7" s="451"/>
      <c r="H7" s="451"/>
      <c r="I7" s="451"/>
      <c r="J7" s="451"/>
      <c r="K7" s="451"/>
      <c r="L7" s="451"/>
      <c r="M7" s="452"/>
      <c r="N7" s="452"/>
      <c r="O7" s="452"/>
      <c r="P7" s="452"/>
      <c r="Q7" s="453" t="s">
        <v>55</v>
      </c>
    </row>
    <row r="8" spans="1:69" s="454" customFormat="1" ht="36" customHeight="1" x14ac:dyDescent="0.25">
      <c r="B8" s="455"/>
      <c r="C8" s="1181" t="s">
        <v>110</v>
      </c>
      <c r="D8" s="1122" t="s">
        <v>62</v>
      </c>
      <c r="E8" s="456" t="s">
        <v>65</v>
      </c>
      <c r="F8" s="457"/>
      <c r="G8" s="457"/>
      <c r="H8" s="457"/>
      <c r="I8" s="1184" t="s">
        <v>150</v>
      </c>
      <c r="J8" s="458"/>
      <c r="K8" s="1185" t="s">
        <v>112</v>
      </c>
      <c r="L8" s="458"/>
      <c r="M8" s="1181" t="s">
        <v>151</v>
      </c>
      <c r="N8" s="1181" t="s">
        <v>152</v>
      </c>
      <c r="O8" s="1188" t="s">
        <v>72</v>
      </c>
      <c r="P8" s="1190" t="s">
        <v>153</v>
      </c>
      <c r="Q8" s="1191"/>
    </row>
    <row r="9" spans="1:69" s="454" customFormat="1" ht="47.25" customHeight="1" x14ac:dyDescent="0.25">
      <c r="B9" s="459"/>
      <c r="C9" s="1182"/>
      <c r="D9" s="1122"/>
      <c r="E9" s="1079" t="s">
        <v>118</v>
      </c>
      <c r="F9" s="1080"/>
      <c r="G9" s="460" t="s">
        <v>76</v>
      </c>
      <c r="H9" s="461"/>
      <c r="I9" s="1184"/>
      <c r="J9" s="462"/>
      <c r="K9" s="1185"/>
      <c r="L9" s="462"/>
      <c r="M9" s="1181"/>
      <c r="N9" s="1181"/>
      <c r="O9" s="1188"/>
      <c r="P9" s="1173" t="s">
        <v>120</v>
      </c>
      <c r="Q9" s="1176" t="s">
        <v>154</v>
      </c>
    </row>
    <row r="10" spans="1:69" s="463" customFormat="1" ht="48.75" customHeight="1" x14ac:dyDescent="0.25">
      <c r="B10" s="455"/>
      <c r="C10" s="1179" t="s">
        <v>155</v>
      </c>
      <c r="D10" s="1122"/>
      <c r="E10" s="1064" t="s">
        <v>79</v>
      </c>
      <c r="F10" s="1064" t="s">
        <v>80</v>
      </c>
      <c r="G10" s="1064" t="s">
        <v>124</v>
      </c>
      <c r="H10" s="1064" t="s">
        <v>84</v>
      </c>
      <c r="I10" s="1122"/>
      <c r="J10" s="1084" t="s">
        <v>125</v>
      </c>
      <c r="K10" s="1186"/>
      <c r="L10" s="1084" t="s">
        <v>125</v>
      </c>
      <c r="M10" s="1181"/>
      <c r="N10" s="1181"/>
      <c r="O10" s="1188"/>
      <c r="P10" s="1174"/>
      <c r="Q10" s="1177"/>
    </row>
    <row r="11" spans="1:69" s="463" customFormat="1" ht="45.75" customHeight="1" x14ac:dyDescent="0.25">
      <c r="B11" s="455"/>
      <c r="C11" s="1180"/>
      <c r="D11" s="1183"/>
      <c r="E11" s="1065"/>
      <c r="F11" s="1065"/>
      <c r="G11" s="1065"/>
      <c r="H11" s="1065"/>
      <c r="I11" s="1183"/>
      <c r="J11" s="1065"/>
      <c r="K11" s="1187"/>
      <c r="L11" s="1065"/>
      <c r="M11" s="1182"/>
      <c r="N11" s="1182"/>
      <c r="O11" s="1189"/>
      <c r="P11" s="1175"/>
      <c r="Q11" s="1178"/>
    </row>
    <row r="12" spans="1:69" s="463" customFormat="1" ht="38.25" customHeight="1" thickBot="1" x14ac:dyDescent="0.3">
      <c r="B12" s="464"/>
      <c r="C12" s="465">
        <v>1</v>
      </c>
      <c r="D12" s="465">
        <v>2</v>
      </c>
      <c r="E12" s="465">
        <v>3</v>
      </c>
      <c r="F12" s="465">
        <v>4</v>
      </c>
      <c r="G12" s="465">
        <v>5</v>
      </c>
      <c r="H12" s="465">
        <v>6</v>
      </c>
      <c r="I12" s="465">
        <v>7</v>
      </c>
      <c r="J12" s="465">
        <v>8</v>
      </c>
      <c r="K12" s="465">
        <v>9</v>
      </c>
      <c r="L12" s="465">
        <v>10</v>
      </c>
      <c r="M12" s="465">
        <v>11</v>
      </c>
      <c r="N12" s="465">
        <v>12</v>
      </c>
      <c r="O12" s="466">
        <v>13</v>
      </c>
      <c r="P12" s="467">
        <v>14</v>
      </c>
      <c r="Q12" s="468">
        <v>15</v>
      </c>
      <c r="R12" s="469"/>
      <c r="S12" s="469"/>
      <c r="T12" s="469"/>
      <c r="U12" s="469"/>
      <c r="V12" s="469"/>
      <c r="W12" s="469"/>
      <c r="X12" s="469"/>
      <c r="Y12" s="469"/>
      <c r="Z12" s="469"/>
      <c r="AA12" s="469"/>
      <c r="AB12" s="469"/>
      <c r="AC12" s="469"/>
      <c r="AD12" s="469"/>
      <c r="AE12" s="469"/>
      <c r="AF12" s="469"/>
      <c r="AG12" s="469"/>
      <c r="AH12" s="469"/>
      <c r="AI12" s="469"/>
      <c r="AJ12" s="469"/>
      <c r="AK12" s="469"/>
      <c r="AL12" s="469"/>
      <c r="AM12" s="469"/>
      <c r="AN12" s="469"/>
      <c r="AO12" s="469"/>
      <c r="AP12" s="469"/>
      <c r="AQ12" s="469"/>
      <c r="AR12" s="469"/>
      <c r="AS12" s="469"/>
      <c r="AT12" s="469"/>
      <c r="AU12" s="469"/>
      <c r="AV12" s="469"/>
      <c r="AW12" s="469"/>
      <c r="AX12" s="469"/>
      <c r="AY12" s="469"/>
      <c r="AZ12" s="469"/>
      <c r="BA12" s="469"/>
      <c r="BB12" s="469"/>
      <c r="BC12" s="469"/>
      <c r="BD12" s="469"/>
      <c r="BE12" s="469"/>
      <c r="BF12" s="469"/>
      <c r="BG12" s="469"/>
      <c r="BH12" s="469"/>
      <c r="BI12" s="469"/>
      <c r="BJ12" s="469"/>
      <c r="BK12" s="469"/>
      <c r="BL12" s="469"/>
      <c r="BM12" s="469"/>
      <c r="BN12" s="469"/>
      <c r="BO12" s="469"/>
      <c r="BP12" s="469"/>
      <c r="BQ12" s="469"/>
    </row>
    <row r="13" spans="1:69" s="463" customFormat="1" ht="38.25" customHeight="1" thickBot="1" x14ac:dyDescent="0.3">
      <c r="B13" s="470" t="s">
        <v>156</v>
      </c>
      <c r="C13" s="471"/>
      <c r="D13" s="472"/>
      <c r="E13" s="472"/>
      <c r="F13" s="472"/>
      <c r="G13" s="472"/>
      <c r="H13" s="472"/>
      <c r="I13" s="472"/>
      <c r="J13" s="472"/>
      <c r="K13" s="472"/>
      <c r="L13" s="472"/>
      <c r="M13" s="472"/>
      <c r="N13" s="473">
        <f>+N14+N41+N46</f>
        <v>0</v>
      </c>
      <c r="O13" s="473">
        <f>+O14+O41+O46</f>
        <v>0</v>
      </c>
      <c r="P13" s="474"/>
      <c r="Q13" s="475"/>
      <c r="R13" s="469"/>
      <c r="S13" s="469"/>
      <c r="T13" s="469"/>
      <c r="U13" s="469"/>
      <c r="V13" s="469"/>
      <c r="W13" s="469"/>
      <c r="X13" s="469"/>
      <c r="Y13" s="469"/>
      <c r="Z13" s="469"/>
      <c r="AA13" s="469"/>
      <c r="AB13" s="469"/>
      <c r="AC13" s="469"/>
      <c r="AD13" s="469"/>
      <c r="AE13" s="469"/>
      <c r="AF13" s="469"/>
      <c r="AG13" s="469"/>
      <c r="AH13" s="469"/>
      <c r="AI13" s="469"/>
      <c r="AJ13" s="469"/>
      <c r="AK13" s="469"/>
      <c r="AL13" s="469"/>
      <c r="AM13" s="469"/>
      <c r="AN13" s="469"/>
      <c r="AO13" s="469"/>
      <c r="AP13" s="469"/>
      <c r="AQ13" s="469"/>
      <c r="AR13" s="469"/>
      <c r="AS13" s="469"/>
      <c r="AT13" s="469"/>
      <c r="AU13" s="469"/>
      <c r="AV13" s="469"/>
      <c r="AW13" s="469"/>
      <c r="AX13" s="469"/>
      <c r="AY13" s="469"/>
      <c r="AZ13" s="469"/>
      <c r="BA13" s="469"/>
      <c r="BB13" s="469"/>
      <c r="BC13" s="469"/>
      <c r="BD13" s="469"/>
      <c r="BE13" s="469"/>
      <c r="BF13" s="469"/>
      <c r="BG13" s="469"/>
      <c r="BH13" s="469"/>
      <c r="BI13" s="469"/>
      <c r="BJ13" s="469"/>
      <c r="BK13" s="469"/>
      <c r="BL13" s="469"/>
      <c r="BM13" s="469"/>
      <c r="BN13" s="469"/>
      <c r="BO13" s="469"/>
      <c r="BP13" s="469"/>
      <c r="BQ13" s="469"/>
    </row>
    <row r="14" spans="1:69" s="463" customFormat="1" ht="57.75" customHeight="1" x14ac:dyDescent="0.25">
      <c r="B14" s="476" t="s">
        <v>157</v>
      </c>
      <c r="C14" s="477"/>
      <c r="D14" s="478">
        <f>SUM(D16:D40)</f>
        <v>0</v>
      </c>
      <c r="E14" s="479">
        <v>0</v>
      </c>
      <c r="F14" s="479">
        <v>0</v>
      </c>
      <c r="G14" s="479">
        <v>0</v>
      </c>
      <c r="H14" s="479">
        <v>0</v>
      </c>
      <c r="I14" s="478">
        <f>SUM(I16:I40)</f>
        <v>0</v>
      </c>
      <c r="J14" s="478">
        <f>SUM(J16:J40)</f>
        <v>0</v>
      </c>
      <c r="K14" s="478">
        <f>SUM(K16:K40)</f>
        <v>0</v>
      </c>
      <c r="L14" s="480">
        <f>L16+L17</f>
        <v>0</v>
      </c>
      <c r="M14" s="478">
        <f>SUM(M16:M40)</f>
        <v>0</v>
      </c>
      <c r="N14" s="478">
        <f>SUM(N16:N40)</f>
        <v>0</v>
      </c>
      <c r="O14" s="481">
        <f>SUM(O16:O40)</f>
        <v>0</v>
      </c>
      <c r="P14" s="482">
        <f>SUM(P16:P40)</f>
        <v>0</v>
      </c>
      <c r="Q14" s="483">
        <f>SUM(Q16:Q40)</f>
        <v>0</v>
      </c>
      <c r="R14" s="469"/>
      <c r="S14" s="469"/>
      <c r="T14" s="469"/>
      <c r="U14" s="469"/>
      <c r="V14" s="469"/>
      <c r="W14" s="469"/>
      <c r="X14" s="469"/>
      <c r="Y14" s="469"/>
      <c r="Z14" s="469"/>
      <c r="AA14" s="469"/>
      <c r="AB14" s="469"/>
      <c r="AC14" s="469"/>
      <c r="AD14" s="469"/>
      <c r="AE14" s="469"/>
      <c r="AF14" s="469"/>
      <c r="AG14" s="469"/>
      <c r="AH14" s="469"/>
      <c r="AI14" s="469"/>
      <c r="AJ14" s="469"/>
      <c r="AK14" s="469"/>
      <c r="AL14" s="469"/>
      <c r="AM14" s="469"/>
      <c r="AN14" s="469"/>
      <c r="AO14" s="469"/>
      <c r="AP14" s="469"/>
      <c r="AQ14" s="469"/>
      <c r="AR14" s="469"/>
      <c r="AS14" s="469"/>
      <c r="AT14" s="469"/>
      <c r="AU14" s="469"/>
      <c r="AV14" s="469"/>
      <c r="AW14" s="469"/>
      <c r="AX14" s="469"/>
      <c r="AY14" s="469"/>
      <c r="AZ14" s="469"/>
      <c r="BA14" s="469"/>
      <c r="BB14" s="469"/>
      <c r="BC14" s="469"/>
      <c r="BD14" s="469"/>
      <c r="BE14" s="469"/>
      <c r="BF14" s="469"/>
      <c r="BG14" s="469"/>
      <c r="BH14" s="469"/>
      <c r="BI14" s="469"/>
      <c r="BJ14" s="469"/>
      <c r="BK14" s="469"/>
      <c r="BL14" s="469"/>
      <c r="BM14" s="469"/>
      <c r="BN14" s="469"/>
      <c r="BO14" s="469"/>
      <c r="BP14" s="469"/>
      <c r="BQ14" s="469"/>
    </row>
    <row r="15" spans="1:69" s="463" customFormat="1" ht="26.25" customHeight="1" x14ac:dyDescent="0.25">
      <c r="B15" s="1169" t="s">
        <v>158</v>
      </c>
      <c r="C15" s="1170"/>
      <c r="D15" s="1170"/>
      <c r="E15" s="1170"/>
      <c r="F15" s="1170"/>
      <c r="G15" s="1170"/>
      <c r="H15" s="1170"/>
      <c r="I15" s="1170"/>
      <c r="J15" s="1170"/>
      <c r="K15" s="1170"/>
      <c r="L15" s="1170"/>
      <c r="M15" s="1170"/>
      <c r="N15" s="1170"/>
      <c r="O15" s="1170"/>
      <c r="P15" s="1170"/>
      <c r="Q15" s="1171"/>
      <c r="R15" s="469"/>
      <c r="S15" s="469"/>
      <c r="T15" s="469"/>
      <c r="U15" s="469"/>
      <c r="V15" s="469"/>
      <c r="W15" s="469"/>
      <c r="X15" s="469"/>
      <c r="Y15" s="469"/>
      <c r="Z15" s="469"/>
      <c r="AA15" s="469"/>
      <c r="AB15" s="469"/>
      <c r="AC15" s="469"/>
      <c r="AD15" s="469"/>
      <c r="AE15" s="469"/>
      <c r="AF15" s="469"/>
      <c r="AG15" s="469"/>
      <c r="AH15" s="469"/>
      <c r="AI15" s="469"/>
      <c r="AJ15" s="469"/>
      <c r="AK15" s="469"/>
      <c r="AL15" s="469"/>
      <c r="AM15" s="469"/>
      <c r="AN15" s="469"/>
      <c r="AO15" s="469"/>
      <c r="AP15" s="469"/>
      <c r="AQ15" s="469"/>
      <c r="AR15" s="469"/>
      <c r="AS15" s="469"/>
      <c r="AT15" s="469"/>
      <c r="AU15" s="469"/>
      <c r="AV15" s="469"/>
      <c r="AW15" s="469"/>
      <c r="AX15" s="469"/>
      <c r="AY15" s="469"/>
      <c r="AZ15" s="469"/>
      <c r="BA15" s="469"/>
      <c r="BB15" s="469"/>
      <c r="BC15" s="469"/>
      <c r="BD15" s="469"/>
      <c r="BE15" s="469"/>
      <c r="BF15" s="469"/>
      <c r="BG15" s="469"/>
      <c r="BH15" s="469"/>
      <c r="BI15" s="469"/>
      <c r="BJ15" s="469"/>
      <c r="BK15" s="469"/>
      <c r="BL15" s="469"/>
      <c r="BM15" s="469"/>
      <c r="BN15" s="469"/>
      <c r="BO15" s="469"/>
      <c r="BP15" s="469"/>
      <c r="BQ15" s="469"/>
    </row>
    <row r="16" spans="1:69" s="463" customFormat="1" ht="48.75" customHeight="1" x14ac:dyDescent="0.25">
      <c r="B16" s="484" t="s">
        <v>159</v>
      </c>
      <c r="C16" s="485">
        <v>0</v>
      </c>
      <c r="D16" s="486">
        <v>0</v>
      </c>
      <c r="E16" s="487"/>
      <c r="F16" s="488"/>
      <c r="G16" s="488"/>
      <c r="H16" s="489"/>
      <c r="I16" s="486">
        <v>0</v>
      </c>
      <c r="J16" s="486">
        <v>0</v>
      </c>
      <c r="K16" s="486">
        <v>0</v>
      </c>
      <c r="L16" s="490"/>
      <c r="M16" s="486">
        <v>0</v>
      </c>
      <c r="N16" s="486">
        <v>0</v>
      </c>
      <c r="O16" s="486">
        <v>0</v>
      </c>
      <c r="P16" s="491">
        <v>0</v>
      </c>
      <c r="Q16" s="492">
        <v>0</v>
      </c>
      <c r="R16" s="469"/>
      <c r="S16" s="469"/>
      <c r="T16" s="469"/>
      <c r="U16" s="469"/>
      <c r="V16" s="469"/>
      <c r="W16" s="469"/>
      <c r="X16" s="469"/>
      <c r="Y16" s="469"/>
      <c r="Z16" s="469"/>
      <c r="AA16" s="469"/>
      <c r="AB16" s="469"/>
      <c r="AC16" s="469"/>
      <c r="AD16" s="469"/>
      <c r="AE16" s="469"/>
      <c r="AF16" s="469"/>
      <c r="AG16" s="469"/>
      <c r="AH16" s="469"/>
      <c r="AI16" s="469"/>
      <c r="AJ16" s="469"/>
      <c r="AK16" s="469"/>
      <c r="AL16" s="469"/>
      <c r="AM16" s="469"/>
      <c r="AN16" s="469"/>
      <c r="AO16" s="469"/>
      <c r="AP16" s="469"/>
      <c r="AQ16" s="469"/>
      <c r="AR16" s="469"/>
      <c r="AS16" s="469"/>
      <c r="AT16" s="469"/>
      <c r="AU16" s="469"/>
      <c r="AV16" s="469"/>
      <c r="AW16" s="469"/>
      <c r="AX16" s="469"/>
      <c r="AY16" s="469"/>
      <c r="AZ16" s="469"/>
      <c r="BA16" s="469"/>
      <c r="BB16" s="469"/>
      <c r="BC16" s="469"/>
      <c r="BD16" s="469"/>
      <c r="BE16" s="469"/>
      <c r="BF16" s="469"/>
      <c r="BG16" s="469"/>
      <c r="BH16" s="469"/>
      <c r="BI16" s="469"/>
      <c r="BJ16" s="469"/>
      <c r="BK16" s="469"/>
      <c r="BL16" s="469"/>
      <c r="BM16" s="469"/>
      <c r="BN16" s="469"/>
      <c r="BO16" s="469"/>
      <c r="BP16" s="469"/>
      <c r="BQ16" s="469"/>
    </row>
    <row r="17" spans="2:69" s="454" customFormat="1" ht="50.1" customHeight="1" x14ac:dyDescent="0.25">
      <c r="B17" s="484">
        <v>2</v>
      </c>
      <c r="C17" s="493">
        <v>0</v>
      </c>
      <c r="D17" s="494">
        <v>0</v>
      </c>
      <c r="E17" s="495"/>
      <c r="F17" s="496"/>
      <c r="G17" s="496"/>
      <c r="H17" s="497"/>
      <c r="I17" s="498">
        <v>0</v>
      </c>
      <c r="J17" s="498">
        <v>0</v>
      </c>
      <c r="K17" s="498">
        <v>0</v>
      </c>
      <c r="L17" s="499"/>
      <c r="M17" s="498">
        <v>0</v>
      </c>
      <c r="N17" s="498">
        <v>0</v>
      </c>
      <c r="O17" s="498">
        <v>0</v>
      </c>
      <c r="P17" s="500">
        <v>0</v>
      </c>
      <c r="Q17" s="501">
        <v>0</v>
      </c>
      <c r="R17" s="502"/>
      <c r="S17" s="502"/>
      <c r="T17" s="502"/>
      <c r="U17" s="502"/>
      <c r="V17" s="502"/>
      <c r="W17" s="502"/>
      <c r="X17" s="502"/>
      <c r="Y17" s="502"/>
      <c r="Z17" s="502"/>
      <c r="AA17" s="502"/>
      <c r="AB17" s="502"/>
      <c r="AC17" s="502"/>
      <c r="AD17" s="502"/>
      <c r="AE17" s="502"/>
      <c r="AF17" s="502"/>
      <c r="AG17" s="502"/>
      <c r="AH17" s="502"/>
      <c r="AI17" s="502"/>
      <c r="AJ17" s="502"/>
      <c r="AK17" s="502"/>
      <c r="AL17" s="502"/>
      <c r="AM17" s="502"/>
      <c r="AN17" s="502"/>
      <c r="AO17" s="502"/>
      <c r="AP17" s="502"/>
      <c r="AQ17" s="502"/>
      <c r="AR17" s="502"/>
      <c r="AS17" s="502"/>
      <c r="AT17" s="502"/>
      <c r="AU17" s="502"/>
      <c r="AV17" s="502"/>
      <c r="AW17" s="502"/>
      <c r="AX17" s="502"/>
      <c r="AY17" s="502"/>
      <c r="AZ17" s="502"/>
      <c r="BA17" s="502"/>
      <c r="BB17" s="502"/>
      <c r="BC17" s="502"/>
      <c r="BD17" s="502"/>
      <c r="BE17" s="502"/>
      <c r="BF17" s="502"/>
      <c r="BG17" s="502"/>
      <c r="BH17" s="502"/>
      <c r="BI17" s="502"/>
      <c r="BJ17" s="502"/>
      <c r="BK17" s="502"/>
      <c r="BL17" s="502"/>
      <c r="BM17" s="502"/>
      <c r="BN17" s="502"/>
      <c r="BO17" s="502"/>
      <c r="BP17" s="502"/>
      <c r="BQ17" s="502"/>
    </row>
    <row r="18" spans="2:69" s="454" customFormat="1" ht="50.1" customHeight="1" x14ac:dyDescent="0.25">
      <c r="B18" s="484">
        <v>3</v>
      </c>
      <c r="C18" s="493">
        <v>0</v>
      </c>
      <c r="D18" s="494">
        <v>0</v>
      </c>
      <c r="E18" s="495"/>
      <c r="F18" s="496"/>
      <c r="G18" s="496"/>
      <c r="H18" s="497"/>
      <c r="I18" s="498">
        <v>0</v>
      </c>
      <c r="J18" s="498">
        <v>0</v>
      </c>
      <c r="K18" s="498">
        <v>0</v>
      </c>
      <c r="L18" s="499"/>
      <c r="M18" s="498">
        <v>0</v>
      </c>
      <c r="N18" s="498">
        <v>0</v>
      </c>
      <c r="O18" s="498">
        <v>0</v>
      </c>
      <c r="P18" s="500">
        <v>0</v>
      </c>
      <c r="Q18" s="501">
        <v>0</v>
      </c>
      <c r="R18" s="502"/>
      <c r="S18" s="502"/>
      <c r="T18" s="502"/>
      <c r="U18" s="502"/>
      <c r="V18" s="502"/>
      <c r="W18" s="502"/>
      <c r="X18" s="502"/>
      <c r="Y18" s="502"/>
      <c r="Z18" s="502"/>
      <c r="AA18" s="502"/>
      <c r="AB18" s="502"/>
      <c r="AC18" s="502"/>
      <c r="AD18" s="502"/>
      <c r="AE18" s="502"/>
      <c r="AF18" s="502"/>
      <c r="AG18" s="502"/>
      <c r="AH18" s="502"/>
      <c r="AI18" s="502"/>
      <c r="AJ18" s="502"/>
      <c r="AK18" s="502"/>
      <c r="AL18" s="502"/>
      <c r="AM18" s="502"/>
      <c r="AN18" s="502"/>
      <c r="AO18" s="502"/>
      <c r="AP18" s="502"/>
      <c r="AQ18" s="502"/>
      <c r="AR18" s="502"/>
      <c r="AS18" s="502"/>
      <c r="AT18" s="502"/>
      <c r="AU18" s="502"/>
      <c r="AV18" s="502"/>
      <c r="AW18" s="502"/>
      <c r="AX18" s="502"/>
      <c r="AY18" s="502"/>
      <c r="AZ18" s="502"/>
      <c r="BA18" s="502"/>
      <c r="BB18" s="502"/>
      <c r="BC18" s="502"/>
      <c r="BD18" s="502"/>
      <c r="BE18" s="502"/>
      <c r="BF18" s="502"/>
      <c r="BG18" s="502"/>
      <c r="BH18" s="502"/>
      <c r="BI18" s="502"/>
      <c r="BJ18" s="502"/>
      <c r="BK18" s="502"/>
      <c r="BL18" s="502"/>
      <c r="BM18" s="502"/>
      <c r="BN18" s="502"/>
      <c r="BO18" s="502"/>
      <c r="BP18" s="502"/>
      <c r="BQ18" s="502"/>
    </row>
    <row r="19" spans="2:69" s="454" customFormat="1" ht="50.1" customHeight="1" x14ac:dyDescent="0.25">
      <c r="B19" s="484">
        <v>4</v>
      </c>
      <c r="C19" s="493">
        <v>0</v>
      </c>
      <c r="D19" s="494">
        <v>0</v>
      </c>
      <c r="E19" s="495"/>
      <c r="F19" s="496"/>
      <c r="G19" s="496"/>
      <c r="H19" s="497"/>
      <c r="I19" s="498">
        <v>0</v>
      </c>
      <c r="J19" s="498">
        <v>0</v>
      </c>
      <c r="K19" s="498">
        <v>0</v>
      </c>
      <c r="L19" s="499"/>
      <c r="M19" s="498">
        <v>0</v>
      </c>
      <c r="N19" s="498">
        <v>0</v>
      </c>
      <c r="O19" s="498">
        <v>0</v>
      </c>
      <c r="P19" s="500">
        <v>0</v>
      </c>
      <c r="Q19" s="501">
        <v>0</v>
      </c>
      <c r="R19" s="502"/>
      <c r="S19" s="502"/>
      <c r="T19" s="502"/>
      <c r="U19" s="502"/>
      <c r="V19" s="502"/>
      <c r="W19" s="502"/>
      <c r="X19" s="502"/>
      <c r="Y19" s="502"/>
      <c r="Z19" s="502"/>
      <c r="AA19" s="502"/>
      <c r="AB19" s="502"/>
      <c r="AC19" s="502"/>
      <c r="AD19" s="502"/>
      <c r="AE19" s="502"/>
      <c r="AF19" s="502"/>
      <c r="AG19" s="502"/>
      <c r="AH19" s="502"/>
      <c r="AI19" s="502"/>
      <c r="AJ19" s="502"/>
      <c r="AK19" s="502"/>
      <c r="AL19" s="502"/>
      <c r="AM19" s="502"/>
      <c r="AN19" s="502"/>
      <c r="AO19" s="502"/>
      <c r="AP19" s="502"/>
      <c r="AQ19" s="502"/>
      <c r="AR19" s="502"/>
      <c r="AS19" s="502"/>
      <c r="AT19" s="502"/>
      <c r="AU19" s="502"/>
      <c r="AV19" s="502"/>
      <c r="AW19" s="502"/>
      <c r="AX19" s="502"/>
      <c r="AY19" s="502"/>
      <c r="AZ19" s="502"/>
      <c r="BA19" s="502"/>
      <c r="BB19" s="502"/>
      <c r="BC19" s="502"/>
      <c r="BD19" s="502"/>
      <c r="BE19" s="502"/>
      <c r="BF19" s="502"/>
      <c r="BG19" s="502"/>
      <c r="BH19" s="502"/>
      <c r="BI19" s="502"/>
      <c r="BJ19" s="502"/>
      <c r="BK19" s="502"/>
      <c r="BL19" s="502"/>
      <c r="BM19" s="502"/>
      <c r="BN19" s="502"/>
      <c r="BO19" s="502"/>
      <c r="BP19" s="502"/>
      <c r="BQ19" s="502"/>
    </row>
    <row r="20" spans="2:69" s="454" customFormat="1" ht="50.1" customHeight="1" x14ac:dyDescent="0.25">
      <c r="B20" s="484">
        <v>5</v>
      </c>
      <c r="C20" s="493">
        <v>0</v>
      </c>
      <c r="D20" s="494">
        <v>0</v>
      </c>
      <c r="E20" s="495"/>
      <c r="F20" s="496"/>
      <c r="G20" s="496"/>
      <c r="H20" s="497"/>
      <c r="I20" s="498">
        <v>0</v>
      </c>
      <c r="J20" s="498">
        <v>0</v>
      </c>
      <c r="K20" s="498">
        <v>0</v>
      </c>
      <c r="L20" s="499"/>
      <c r="M20" s="498">
        <v>0</v>
      </c>
      <c r="N20" s="498">
        <v>0</v>
      </c>
      <c r="O20" s="498">
        <v>0</v>
      </c>
      <c r="P20" s="500">
        <v>0</v>
      </c>
      <c r="Q20" s="501">
        <v>0</v>
      </c>
      <c r="R20" s="502"/>
      <c r="S20" s="502"/>
      <c r="T20" s="502"/>
      <c r="U20" s="502"/>
      <c r="V20" s="502"/>
      <c r="W20" s="502"/>
      <c r="X20" s="502"/>
      <c r="Y20" s="502"/>
      <c r="Z20" s="502"/>
      <c r="AA20" s="502"/>
      <c r="AB20" s="502"/>
      <c r="AC20" s="502"/>
      <c r="AD20" s="502"/>
      <c r="AE20" s="502"/>
      <c r="AF20" s="502"/>
      <c r="AG20" s="502"/>
      <c r="AH20" s="502"/>
      <c r="AI20" s="502"/>
      <c r="AJ20" s="502"/>
      <c r="AK20" s="502"/>
      <c r="AL20" s="502"/>
      <c r="AM20" s="502"/>
      <c r="AN20" s="502"/>
      <c r="AO20" s="502"/>
      <c r="AP20" s="502"/>
      <c r="AQ20" s="502"/>
      <c r="AR20" s="502"/>
      <c r="AS20" s="502"/>
      <c r="AT20" s="502"/>
      <c r="AU20" s="502"/>
      <c r="AV20" s="502"/>
      <c r="AW20" s="502"/>
      <c r="AX20" s="502"/>
      <c r="AY20" s="502"/>
      <c r="AZ20" s="502"/>
      <c r="BA20" s="502"/>
      <c r="BB20" s="502"/>
      <c r="BC20" s="502"/>
      <c r="BD20" s="502"/>
      <c r="BE20" s="502"/>
      <c r="BF20" s="502"/>
      <c r="BG20" s="502"/>
      <c r="BH20" s="502"/>
      <c r="BI20" s="502"/>
      <c r="BJ20" s="502"/>
      <c r="BK20" s="502"/>
      <c r="BL20" s="502"/>
      <c r="BM20" s="502"/>
      <c r="BN20" s="502"/>
      <c r="BO20" s="502"/>
      <c r="BP20" s="502"/>
      <c r="BQ20" s="502"/>
    </row>
    <row r="21" spans="2:69" s="454" customFormat="1" ht="50.1" customHeight="1" x14ac:dyDescent="0.25">
      <c r="B21" s="484">
        <v>6</v>
      </c>
      <c r="C21" s="493">
        <v>0</v>
      </c>
      <c r="D21" s="494">
        <v>0</v>
      </c>
      <c r="E21" s="495"/>
      <c r="F21" s="496"/>
      <c r="G21" s="496"/>
      <c r="H21" s="497"/>
      <c r="I21" s="498">
        <v>0</v>
      </c>
      <c r="J21" s="498">
        <v>0</v>
      </c>
      <c r="K21" s="498">
        <v>0</v>
      </c>
      <c r="L21" s="499"/>
      <c r="M21" s="498">
        <v>0</v>
      </c>
      <c r="N21" s="498">
        <v>0</v>
      </c>
      <c r="O21" s="498">
        <v>0</v>
      </c>
      <c r="P21" s="500">
        <v>0</v>
      </c>
      <c r="Q21" s="501">
        <v>0</v>
      </c>
      <c r="R21" s="502"/>
      <c r="S21" s="502"/>
      <c r="T21" s="502"/>
      <c r="U21" s="502"/>
      <c r="V21" s="502"/>
      <c r="W21" s="502"/>
      <c r="X21" s="502"/>
      <c r="Y21" s="502"/>
      <c r="Z21" s="502"/>
      <c r="AA21" s="502"/>
      <c r="AB21" s="502"/>
      <c r="AC21" s="502"/>
      <c r="AD21" s="502"/>
      <c r="AE21" s="502"/>
      <c r="AF21" s="502"/>
      <c r="AG21" s="502"/>
      <c r="AH21" s="502"/>
      <c r="AI21" s="502"/>
      <c r="AJ21" s="502"/>
      <c r="AK21" s="502"/>
      <c r="AL21" s="502"/>
      <c r="AM21" s="502"/>
      <c r="AN21" s="502"/>
      <c r="AO21" s="502"/>
      <c r="AP21" s="502"/>
      <c r="AQ21" s="502"/>
      <c r="AR21" s="502"/>
      <c r="AS21" s="502"/>
      <c r="AT21" s="502"/>
      <c r="AU21" s="502"/>
      <c r="AV21" s="502"/>
      <c r="AW21" s="502"/>
      <c r="AX21" s="502"/>
      <c r="AY21" s="502"/>
      <c r="AZ21" s="502"/>
      <c r="BA21" s="502"/>
      <c r="BB21" s="502"/>
      <c r="BC21" s="502"/>
      <c r="BD21" s="502"/>
      <c r="BE21" s="502"/>
      <c r="BF21" s="502"/>
      <c r="BG21" s="502"/>
      <c r="BH21" s="502"/>
      <c r="BI21" s="502"/>
      <c r="BJ21" s="502"/>
      <c r="BK21" s="502"/>
      <c r="BL21" s="502"/>
      <c r="BM21" s="502"/>
      <c r="BN21" s="502"/>
      <c r="BO21" s="502"/>
      <c r="BP21" s="502"/>
      <c r="BQ21" s="502"/>
    </row>
    <row r="22" spans="2:69" s="454" customFormat="1" ht="50.1" customHeight="1" x14ac:dyDescent="0.25">
      <c r="B22" s="484">
        <v>7</v>
      </c>
      <c r="C22" s="493">
        <v>0</v>
      </c>
      <c r="D22" s="494">
        <v>0</v>
      </c>
      <c r="E22" s="495"/>
      <c r="F22" s="496"/>
      <c r="G22" s="496"/>
      <c r="H22" s="497"/>
      <c r="I22" s="498">
        <v>0</v>
      </c>
      <c r="J22" s="498">
        <v>0</v>
      </c>
      <c r="K22" s="498">
        <v>0</v>
      </c>
      <c r="L22" s="499"/>
      <c r="M22" s="498">
        <v>0</v>
      </c>
      <c r="N22" s="498">
        <v>0</v>
      </c>
      <c r="O22" s="498">
        <v>0</v>
      </c>
      <c r="P22" s="500">
        <v>0</v>
      </c>
      <c r="Q22" s="501">
        <v>0</v>
      </c>
      <c r="R22" s="502"/>
      <c r="S22" s="502"/>
      <c r="T22" s="502"/>
      <c r="U22" s="502"/>
      <c r="V22" s="502"/>
      <c r="W22" s="502"/>
      <c r="X22" s="502"/>
      <c r="Y22" s="502"/>
      <c r="Z22" s="502"/>
      <c r="AA22" s="502"/>
      <c r="AB22" s="502"/>
      <c r="AC22" s="502"/>
      <c r="AD22" s="502"/>
      <c r="AE22" s="502"/>
      <c r="AF22" s="502"/>
      <c r="AG22" s="502"/>
      <c r="AH22" s="502"/>
      <c r="AI22" s="502"/>
      <c r="AJ22" s="502"/>
      <c r="AK22" s="502"/>
      <c r="AL22" s="502"/>
      <c r="AM22" s="502"/>
      <c r="AN22" s="502"/>
      <c r="AO22" s="502"/>
      <c r="AP22" s="502"/>
      <c r="AQ22" s="502"/>
      <c r="AR22" s="502"/>
      <c r="AS22" s="502"/>
      <c r="AT22" s="502"/>
      <c r="AU22" s="502"/>
      <c r="AV22" s="502"/>
      <c r="AW22" s="502"/>
      <c r="AX22" s="502"/>
      <c r="AY22" s="502"/>
      <c r="AZ22" s="502"/>
      <c r="BA22" s="502"/>
      <c r="BB22" s="502"/>
      <c r="BC22" s="502"/>
      <c r="BD22" s="502"/>
      <c r="BE22" s="502"/>
      <c r="BF22" s="502"/>
      <c r="BG22" s="502"/>
      <c r="BH22" s="502"/>
      <c r="BI22" s="502"/>
      <c r="BJ22" s="502"/>
      <c r="BK22" s="502"/>
      <c r="BL22" s="502"/>
      <c r="BM22" s="502"/>
      <c r="BN22" s="502"/>
      <c r="BO22" s="502"/>
      <c r="BP22" s="502"/>
      <c r="BQ22" s="502"/>
    </row>
    <row r="23" spans="2:69" s="454" customFormat="1" ht="50.1" customHeight="1" x14ac:dyDescent="0.25">
      <c r="B23" s="484">
        <v>8</v>
      </c>
      <c r="C23" s="493">
        <v>0</v>
      </c>
      <c r="D23" s="494">
        <v>0</v>
      </c>
      <c r="E23" s="495"/>
      <c r="F23" s="496"/>
      <c r="G23" s="496"/>
      <c r="H23" s="497"/>
      <c r="I23" s="498">
        <v>0</v>
      </c>
      <c r="J23" s="498">
        <v>0</v>
      </c>
      <c r="K23" s="498">
        <v>0</v>
      </c>
      <c r="L23" s="499"/>
      <c r="M23" s="498">
        <v>0</v>
      </c>
      <c r="N23" s="498">
        <v>0</v>
      </c>
      <c r="O23" s="498">
        <v>0</v>
      </c>
      <c r="P23" s="500">
        <v>0</v>
      </c>
      <c r="Q23" s="501">
        <v>0</v>
      </c>
      <c r="R23" s="502"/>
      <c r="S23" s="502"/>
      <c r="T23" s="502"/>
      <c r="U23" s="502"/>
      <c r="V23" s="502"/>
      <c r="W23" s="502"/>
      <c r="X23" s="502"/>
      <c r="Y23" s="502"/>
      <c r="Z23" s="502"/>
      <c r="AA23" s="502"/>
      <c r="AB23" s="502"/>
      <c r="AC23" s="502"/>
      <c r="AD23" s="502"/>
      <c r="AE23" s="502"/>
      <c r="AF23" s="502"/>
      <c r="AG23" s="502"/>
      <c r="AH23" s="502"/>
      <c r="AI23" s="502"/>
      <c r="AJ23" s="502"/>
      <c r="AK23" s="502"/>
      <c r="AL23" s="502"/>
      <c r="AM23" s="502"/>
      <c r="AN23" s="502"/>
      <c r="AO23" s="502"/>
      <c r="AP23" s="502"/>
      <c r="AQ23" s="502"/>
      <c r="AR23" s="502"/>
      <c r="AS23" s="502"/>
      <c r="AT23" s="502"/>
      <c r="AU23" s="502"/>
      <c r="AV23" s="502"/>
      <c r="AW23" s="502"/>
      <c r="AX23" s="502"/>
      <c r="AY23" s="502"/>
      <c r="AZ23" s="502"/>
      <c r="BA23" s="502"/>
      <c r="BB23" s="502"/>
      <c r="BC23" s="502"/>
      <c r="BD23" s="502"/>
      <c r="BE23" s="502"/>
      <c r="BF23" s="502"/>
      <c r="BG23" s="502"/>
      <c r="BH23" s="502"/>
      <c r="BI23" s="502"/>
      <c r="BJ23" s="502"/>
      <c r="BK23" s="502"/>
      <c r="BL23" s="502"/>
      <c r="BM23" s="502"/>
      <c r="BN23" s="502"/>
      <c r="BO23" s="502"/>
      <c r="BP23" s="502"/>
      <c r="BQ23" s="502"/>
    </row>
    <row r="24" spans="2:69" s="454" customFormat="1" ht="50.1" customHeight="1" x14ac:dyDescent="0.25">
      <c r="B24" s="484">
        <v>9</v>
      </c>
      <c r="C24" s="493">
        <v>0</v>
      </c>
      <c r="D24" s="494">
        <v>0</v>
      </c>
      <c r="E24" s="495"/>
      <c r="F24" s="496"/>
      <c r="G24" s="496"/>
      <c r="H24" s="497"/>
      <c r="I24" s="498">
        <v>0</v>
      </c>
      <c r="J24" s="498">
        <v>0</v>
      </c>
      <c r="K24" s="498">
        <v>0</v>
      </c>
      <c r="L24" s="499"/>
      <c r="M24" s="498">
        <v>0</v>
      </c>
      <c r="N24" s="498">
        <v>0</v>
      </c>
      <c r="O24" s="498">
        <v>0</v>
      </c>
      <c r="P24" s="500">
        <v>0</v>
      </c>
      <c r="Q24" s="501">
        <v>0</v>
      </c>
      <c r="R24" s="502"/>
      <c r="S24" s="502"/>
      <c r="T24" s="502"/>
      <c r="U24" s="502"/>
      <c r="V24" s="502"/>
      <c r="W24" s="502"/>
      <c r="X24" s="502"/>
      <c r="Y24" s="502"/>
      <c r="Z24" s="502"/>
      <c r="AA24" s="502"/>
      <c r="AB24" s="502"/>
      <c r="AC24" s="502"/>
      <c r="AD24" s="502"/>
      <c r="AE24" s="502"/>
      <c r="AF24" s="502"/>
      <c r="AG24" s="502"/>
      <c r="AH24" s="502"/>
      <c r="AI24" s="502"/>
      <c r="AJ24" s="502"/>
      <c r="AK24" s="502"/>
      <c r="AL24" s="502"/>
      <c r="AM24" s="502"/>
      <c r="AN24" s="502"/>
      <c r="AO24" s="502"/>
      <c r="AP24" s="502"/>
      <c r="AQ24" s="502"/>
      <c r="AR24" s="502"/>
      <c r="AS24" s="502"/>
      <c r="AT24" s="502"/>
      <c r="AU24" s="502"/>
      <c r="AV24" s="502"/>
      <c r="AW24" s="502"/>
      <c r="AX24" s="502"/>
      <c r="AY24" s="502"/>
      <c r="AZ24" s="502"/>
      <c r="BA24" s="502"/>
      <c r="BB24" s="502"/>
      <c r="BC24" s="502"/>
      <c r="BD24" s="502"/>
      <c r="BE24" s="502"/>
      <c r="BF24" s="502"/>
      <c r="BG24" s="502"/>
      <c r="BH24" s="502"/>
      <c r="BI24" s="502"/>
      <c r="BJ24" s="502"/>
      <c r="BK24" s="502"/>
      <c r="BL24" s="502"/>
      <c r="BM24" s="502"/>
      <c r="BN24" s="502"/>
      <c r="BO24" s="502"/>
      <c r="BP24" s="502"/>
      <c r="BQ24" s="502"/>
    </row>
    <row r="25" spans="2:69" s="454" customFormat="1" ht="50.1" customHeight="1" x14ac:dyDescent="0.25">
      <c r="B25" s="484">
        <v>10</v>
      </c>
      <c r="C25" s="493">
        <v>0</v>
      </c>
      <c r="D25" s="494">
        <v>0</v>
      </c>
      <c r="E25" s="495"/>
      <c r="F25" s="496"/>
      <c r="G25" s="496"/>
      <c r="H25" s="497"/>
      <c r="I25" s="498">
        <v>0</v>
      </c>
      <c r="J25" s="498">
        <v>0</v>
      </c>
      <c r="K25" s="498">
        <v>0</v>
      </c>
      <c r="L25" s="499"/>
      <c r="M25" s="498">
        <v>0</v>
      </c>
      <c r="N25" s="498">
        <v>0</v>
      </c>
      <c r="O25" s="498">
        <v>0</v>
      </c>
      <c r="P25" s="500">
        <v>0</v>
      </c>
      <c r="Q25" s="501">
        <v>0</v>
      </c>
      <c r="R25" s="502"/>
      <c r="S25" s="502"/>
      <c r="T25" s="502"/>
      <c r="U25" s="502"/>
      <c r="V25" s="502"/>
      <c r="W25" s="502"/>
      <c r="X25" s="502"/>
      <c r="Y25" s="502"/>
      <c r="Z25" s="502"/>
      <c r="AA25" s="502"/>
      <c r="AB25" s="502"/>
      <c r="AC25" s="502"/>
      <c r="AD25" s="502"/>
      <c r="AE25" s="502"/>
      <c r="AF25" s="502"/>
      <c r="AG25" s="502"/>
      <c r="AH25" s="502"/>
      <c r="AI25" s="502"/>
      <c r="AJ25" s="502"/>
      <c r="AK25" s="502"/>
      <c r="AL25" s="502"/>
      <c r="AM25" s="502"/>
      <c r="AN25" s="502"/>
      <c r="AO25" s="502"/>
      <c r="AP25" s="502"/>
      <c r="AQ25" s="502"/>
      <c r="AR25" s="502"/>
      <c r="AS25" s="502"/>
      <c r="AT25" s="502"/>
      <c r="AU25" s="502"/>
      <c r="AV25" s="502"/>
      <c r="AW25" s="502"/>
      <c r="AX25" s="502"/>
      <c r="AY25" s="502"/>
      <c r="AZ25" s="502"/>
      <c r="BA25" s="502"/>
      <c r="BB25" s="502"/>
      <c r="BC25" s="502"/>
      <c r="BD25" s="502"/>
      <c r="BE25" s="502"/>
      <c r="BF25" s="502"/>
      <c r="BG25" s="502"/>
      <c r="BH25" s="502"/>
      <c r="BI25" s="502"/>
      <c r="BJ25" s="502"/>
      <c r="BK25" s="502"/>
      <c r="BL25" s="502"/>
      <c r="BM25" s="502"/>
      <c r="BN25" s="502"/>
      <c r="BO25" s="502"/>
      <c r="BP25" s="502"/>
      <c r="BQ25" s="502"/>
    </row>
    <row r="26" spans="2:69" s="454" customFormat="1" ht="50.1" customHeight="1" x14ac:dyDescent="0.25">
      <c r="B26" s="484">
        <v>11</v>
      </c>
      <c r="C26" s="493">
        <v>0</v>
      </c>
      <c r="D26" s="494">
        <v>0</v>
      </c>
      <c r="E26" s="495"/>
      <c r="F26" s="496"/>
      <c r="G26" s="496"/>
      <c r="H26" s="497"/>
      <c r="I26" s="498">
        <v>0</v>
      </c>
      <c r="J26" s="498">
        <v>0</v>
      </c>
      <c r="K26" s="498">
        <v>0</v>
      </c>
      <c r="L26" s="499"/>
      <c r="M26" s="498">
        <v>0</v>
      </c>
      <c r="N26" s="498">
        <v>0</v>
      </c>
      <c r="O26" s="498">
        <v>0</v>
      </c>
      <c r="P26" s="500">
        <v>0</v>
      </c>
      <c r="Q26" s="501">
        <v>0</v>
      </c>
      <c r="R26" s="502"/>
      <c r="S26" s="502"/>
      <c r="T26" s="502"/>
      <c r="U26" s="502"/>
      <c r="V26" s="502"/>
      <c r="W26" s="502"/>
      <c r="X26" s="502"/>
      <c r="Y26" s="502"/>
      <c r="Z26" s="502"/>
      <c r="AA26" s="502"/>
      <c r="AB26" s="502"/>
      <c r="AC26" s="502"/>
      <c r="AD26" s="502"/>
      <c r="AE26" s="502"/>
      <c r="AF26" s="502"/>
      <c r="AG26" s="502"/>
      <c r="AH26" s="502"/>
      <c r="AI26" s="502"/>
      <c r="AJ26" s="502"/>
      <c r="AK26" s="502"/>
      <c r="AL26" s="502"/>
      <c r="AM26" s="502"/>
      <c r="AN26" s="502"/>
      <c r="AO26" s="502"/>
      <c r="AP26" s="502"/>
      <c r="AQ26" s="502"/>
      <c r="AR26" s="502"/>
      <c r="AS26" s="502"/>
      <c r="AT26" s="502"/>
      <c r="AU26" s="502"/>
      <c r="AV26" s="502"/>
      <c r="AW26" s="502"/>
      <c r="AX26" s="502"/>
      <c r="AY26" s="502"/>
      <c r="AZ26" s="502"/>
      <c r="BA26" s="502"/>
      <c r="BB26" s="502"/>
      <c r="BC26" s="502"/>
      <c r="BD26" s="502"/>
      <c r="BE26" s="502"/>
      <c r="BF26" s="502"/>
      <c r="BG26" s="502"/>
      <c r="BH26" s="502"/>
      <c r="BI26" s="502"/>
      <c r="BJ26" s="502"/>
      <c r="BK26" s="502"/>
      <c r="BL26" s="502"/>
      <c r="BM26" s="502"/>
      <c r="BN26" s="502"/>
      <c r="BO26" s="502"/>
      <c r="BP26" s="502"/>
      <c r="BQ26" s="502"/>
    </row>
    <row r="27" spans="2:69" s="454" customFormat="1" ht="50.1" customHeight="1" x14ac:dyDescent="0.25">
      <c r="B27" s="484">
        <v>12</v>
      </c>
      <c r="C27" s="493">
        <v>0</v>
      </c>
      <c r="D27" s="494">
        <v>0</v>
      </c>
      <c r="E27" s="495"/>
      <c r="F27" s="496"/>
      <c r="G27" s="496"/>
      <c r="H27" s="497"/>
      <c r="I27" s="498">
        <v>0</v>
      </c>
      <c r="J27" s="498">
        <v>0</v>
      </c>
      <c r="K27" s="498">
        <v>0</v>
      </c>
      <c r="L27" s="499"/>
      <c r="M27" s="498">
        <v>0</v>
      </c>
      <c r="N27" s="498">
        <v>0</v>
      </c>
      <c r="O27" s="498">
        <v>0</v>
      </c>
      <c r="P27" s="500">
        <v>0</v>
      </c>
      <c r="Q27" s="501">
        <v>0</v>
      </c>
      <c r="R27" s="502"/>
      <c r="S27" s="502"/>
      <c r="T27" s="502"/>
      <c r="U27" s="502"/>
      <c r="V27" s="502"/>
      <c r="W27" s="502"/>
      <c r="X27" s="502"/>
      <c r="Y27" s="502"/>
      <c r="Z27" s="502"/>
      <c r="AA27" s="502"/>
      <c r="AB27" s="502"/>
      <c r="AC27" s="502"/>
      <c r="AD27" s="502"/>
      <c r="AE27" s="502"/>
      <c r="AF27" s="502"/>
      <c r="AG27" s="502"/>
      <c r="AH27" s="502"/>
      <c r="AI27" s="502"/>
      <c r="AJ27" s="502"/>
      <c r="AK27" s="502"/>
      <c r="AL27" s="502"/>
      <c r="AM27" s="502"/>
      <c r="AN27" s="502"/>
      <c r="AO27" s="502"/>
      <c r="AP27" s="502"/>
      <c r="AQ27" s="502"/>
      <c r="AR27" s="502"/>
      <c r="AS27" s="502"/>
      <c r="AT27" s="502"/>
      <c r="AU27" s="502"/>
      <c r="AV27" s="502"/>
      <c r="AW27" s="502"/>
      <c r="AX27" s="502"/>
      <c r="AY27" s="502"/>
      <c r="AZ27" s="502"/>
      <c r="BA27" s="502"/>
      <c r="BB27" s="502"/>
      <c r="BC27" s="502"/>
      <c r="BD27" s="502"/>
      <c r="BE27" s="502"/>
      <c r="BF27" s="502"/>
      <c r="BG27" s="502"/>
      <c r="BH27" s="502"/>
      <c r="BI27" s="502"/>
      <c r="BJ27" s="502"/>
      <c r="BK27" s="502"/>
      <c r="BL27" s="502"/>
      <c r="BM27" s="502"/>
      <c r="BN27" s="502"/>
      <c r="BO27" s="502"/>
      <c r="BP27" s="502"/>
      <c r="BQ27" s="502"/>
    </row>
    <row r="28" spans="2:69" s="454" customFormat="1" ht="50.1" customHeight="1" x14ac:dyDescent="0.25">
      <c r="B28" s="484">
        <v>13</v>
      </c>
      <c r="C28" s="493">
        <v>0</v>
      </c>
      <c r="D28" s="494">
        <v>0</v>
      </c>
      <c r="E28" s="495"/>
      <c r="F28" s="496"/>
      <c r="G28" s="496"/>
      <c r="H28" s="497"/>
      <c r="I28" s="498">
        <v>0</v>
      </c>
      <c r="J28" s="498">
        <v>0</v>
      </c>
      <c r="K28" s="498">
        <v>0</v>
      </c>
      <c r="L28" s="499"/>
      <c r="M28" s="498">
        <v>0</v>
      </c>
      <c r="N28" s="498">
        <v>0</v>
      </c>
      <c r="O28" s="498">
        <v>0</v>
      </c>
      <c r="P28" s="500">
        <v>0</v>
      </c>
      <c r="Q28" s="501">
        <v>0</v>
      </c>
      <c r="R28" s="502"/>
      <c r="S28" s="502"/>
      <c r="T28" s="502"/>
      <c r="U28" s="502"/>
      <c r="V28" s="502"/>
      <c r="W28" s="502"/>
      <c r="X28" s="502"/>
      <c r="Y28" s="502"/>
      <c r="Z28" s="502"/>
      <c r="AA28" s="502"/>
      <c r="AB28" s="502"/>
      <c r="AC28" s="502"/>
      <c r="AD28" s="502"/>
      <c r="AE28" s="502"/>
      <c r="AF28" s="502"/>
      <c r="AG28" s="502"/>
      <c r="AH28" s="502"/>
      <c r="AI28" s="502"/>
      <c r="AJ28" s="502"/>
      <c r="AK28" s="502"/>
      <c r="AL28" s="502"/>
      <c r="AM28" s="502"/>
      <c r="AN28" s="502"/>
      <c r="AO28" s="502"/>
      <c r="AP28" s="502"/>
      <c r="AQ28" s="502"/>
      <c r="AR28" s="502"/>
      <c r="AS28" s="502"/>
      <c r="AT28" s="502"/>
      <c r="AU28" s="502"/>
      <c r="AV28" s="502"/>
      <c r="AW28" s="502"/>
      <c r="AX28" s="502"/>
      <c r="AY28" s="502"/>
      <c r="AZ28" s="502"/>
      <c r="BA28" s="502"/>
      <c r="BB28" s="502"/>
      <c r="BC28" s="502"/>
      <c r="BD28" s="502"/>
      <c r="BE28" s="502"/>
      <c r="BF28" s="502"/>
      <c r="BG28" s="502"/>
      <c r="BH28" s="502"/>
      <c r="BI28" s="502"/>
      <c r="BJ28" s="502"/>
      <c r="BK28" s="502"/>
      <c r="BL28" s="502"/>
      <c r="BM28" s="502"/>
      <c r="BN28" s="502"/>
      <c r="BO28" s="502"/>
      <c r="BP28" s="502"/>
      <c r="BQ28" s="502"/>
    </row>
    <row r="29" spans="2:69" s="454" customFormat="1" ht="50.1" customHeight="1" x14ac:dyDescent="0.25">
      <c r="B29" s="484">
        <v>14</v>
      </c>
      <c r="C29" s="493">
        <v>0</v>
      </c>
      <c r="D29" s="494">
        <v>0</v>
      </c>
      <c r="E29" s="495"/>
      <c r="F29" s="496"/>
      <c r="G29" s="496"/>
      <c r="H29" s="497"/>
      <c r="I29" s="498">
        <v>0</v>
      </c>
      <c r="J29" s="498">
        <v>0</v>
      </c>
      <c r="K29" s="498">
        <v>0</v>
      </c>
      <c r="L29" s="499"/>
      <c r="M29" s="498">
        <v>0</v>
      </c>
      <c r="N29" s="498">
        <v>0</v>
      </c>
      <c r="O29" s="498">
        <v>0</v>
      </c>
      <c r="P29" s="500">
        <v>0</v>
      </c>
      <c r="Q29" s="501">
        <v>0</v>
      </c>
      <c r="R29" s="502"/>
      <c r="S29" s="502"/>
      <c r="T29" s="502"/>
      <c r="U29" s="502"/>
      <c r="V29" s="502"/>
      <c r="W29" s="502"/>
      <c r="X29" s="502"/>
      <c r="Y29" s="502"/>
      <c r="Z29" s="502"/>
      <c r="AA29" s="502"/>
      <c r="AB29" s="502"/>
      <c r="AC29" s="502"/>
      <c r="AD29" s="502"/>
      <c r="AE29" s="502"/>
      <c r="AF29" s="502"/>
      <c r="AG29" s="502"/>
      <c r="AH29" s="502"/>
      <c r="AI29" s="502"/>
      <c r="AJ29" s="502"/>
      <c r="AK29" s="502"/>
      <c r="AL29" s="502"/>
      <c r="AM29" s="502"/>
      <c r="AN29" s="502"/>
      <c r="AO29" s="502"/>
      <c r="AP29" s="502"/>
      <c r="AQ29" s="502"/>
      <c r="AR29" s="502"/>
      <c r="AS29" s="502"/>
      <c r="AT29" s="502"/>
      <c r="AU29" s="502"/>
      <c r="AV29" s="502"/>
      <c r="AW29" s="502"/>
      <c r="AX29" s="502"/>
      <c r="AY29" s="502"/>
      <c r="AZ29" s="502"/>
      <c r="BA29" s="502"/>
      <c r="BB29" s="502"/>
      <c r="BC29" s="502"/>
      <c r="BD29" s="502"/>
      <c r="BE29" s="502"/>
      <c r="BF29" s="502"/>
      <c r="BG29" s="502"/>
      <c r="BH29" s="502"/>
      <c r="BI29" s="502"/>
      <c r="BJ29" s="502"/>
      <c r="BK29" s="502"/>
      <c r="BL29" s="502"/>
      <c r="BM29" s="502"/>
      <c r="BN29" s="502"/>
      <c r="BO29" s="502"/>
      <c r="BP29" s="502"/>
      <c r="BQ29" s="502"/>
    </row>
    <row r="30" spans="2:69" s="454" customFormat="1" ht="50.1" customHeight="1" x14ac:dyDescent="0.25">
      <c r="B30" s="484">
        <v>15</v>
      </c>
      <c r="C30" s="493">
        <v>0</v>
      </c>
      <c r="D30" s="494">
        <v>0</v>
      </c>
      <c r="E30" s="495"/>
      <c r="F30" s="496"/>
      <c r="G30" s="496"/>
      <c r="H30" s="497"/>
      <c r="I30" s="498">
        <v>0</v>
      </c>
      <c r="J30" s="498">
        <v>0</v>
      </c>
      <c r="K30" s="498">
        <v>0</v>
      </c>
      <c r="L30" s="499"/>
      <c r="M30" s="498">
        <v>0</v>
      </c>
      <c r="N30" s="498">
        <v>0</v>
      </c>
      <c r="O30" s="498">
        <v>0</v>
      </c>
      <c r="P30" s="500">
        <v>0</v>
      </c>
      <c r="Q30" s="501">
        <v>0</v>
      </c>
      <c r="R30" s="502"/>
      <c r="S30" s="502"/>
      <c r="T30" s="502"/>
      <c r="U30" s="502"/>
      <c r="V30" s="502"/>
      <c r="W30" s="502"/>
      <c r="X30" s="502"/>
      <c r="Y30" s="502"/>
      <c r="Z30" s="502"/>
      <c r="AA30" s="502"/>
      <c r="AB30" s="502"/>
      <c r="AC30" s="502"/>
      <c r="AD30" s="502"/>
      <c r="AE30" s="502"/>
      <c r="AF30" s="502"/>
      <c r="AG30" s="502"/>
      <c r="AH30" s="502"/>
      <c r="AI30" s="502"/>
      <c r="AJ30" s="502"/>
      <c r="AK30" s="502"/>
      <c r="AL30" s="502"/>
      <c r="AM30" s="502"/>
      <c r="AN30" s="502"/>
      <c r="AO30" s="502"/>
      <c r="AP30" s="502"/>
      <c r="AQ30" s="502"/>
      <c r="AR30" s="502"/>
      <c r="AS30" s="502"/>
      <c r="AT30" s="502"/>
      <c r="AU30" s="502"/>
      <c r="AV30" s="502"/>
      <c r="AW30" s="502"/>
      <c r="AX30" s="502"/>
      <c r="AY30" s="502"/>
      <c r="AZ30" s="502"/>
      <c r="BA30" s="502"/>
      <c r="BB30" s="502"/>
      <c r="BC30" s="502"/>
      <c r="BD30" s="502"/>
      <c r="BE30" s="502"/>
      <c r="BF30" s="502"/>
      <c r="BG30" s="502"/>
      <c r="BH30" s="502"/>
      <c r="BI30" s="502"/>
      <c r="BJ30" s="502"/>
      <c r="BK30" s="502"/>
      <c r="BL30" s="502"/>
      <c r="BM30" s="502"/>
      <c r="BN30" s="502"/>
      <c r="BO30" s="502"/>
      <c r="BP30" s="502"/>
      <c r="BQ30" s="502"/>
    </row>
    <row r="31" spans="2:69" s="454" customFormat="1" ht="50.1" customHeight="1" x14ac:dyDescent="0.25">
      <c r="B31" s="484">
        <v>16</v>
      </c>
      <c r="C31" s="493">
        <v>0</v>
      </c>
      <c r="D31" s="494">
        <v>0</v>
      </c>
      <c r="E31" s="495"/>
      <c r="F31" s="496"/>
      <c r="G31" s="496"/>
      <c r="H31" s="497"/>
      <c r="I31" s="498">
        <v>0</v>
      </c>
      <c r="J31" s="498">
        <v>0</v>
      </c>
      <c r="K31" s="498">
        <v>0</v>
      </c>
      <c r="L31" s="499"/>
      <c r="M31" s="498">
        <v>0</v>
      </c>
      <c r="N31" s="498">
        <v>0</v>
      </c>
      <c r="O31" s="498">
        <v>0</v>
      </c>
      <c r="P31" s="500">
        <v>0</v>
      </c>
      <c r="Q31" s="501">
        <v>0</v>
      </c>
      <c r="R31" s="502"/>
      <c r="S31" s="502"/>
      <c r="T31" s="502"/>
      <c r="U31" s="502"/>
      <c r="V31" s="502"/>
      <c r="W31" s="502"/>
      <c r="X31" s="502"/>
      <c r="Y31" s="502"/>
      <c r="Z31" s="502"/>
      <c r="AA31" s="502"/>
      <c r="AB31" s="502"/>
      <c r="AC31" s="502"/>
      <c r="AD31" s="502"/>
      <c r="AE31" s="502"/>
      <c r="AF31" s="502"/>
      <c r="AG31" s="502"/>
      <c r="AH31" s="502"/>
      <c r="AI31" s="502"/>
      <c r="AJ31" s="502"/>
      <c r="AK31" s="502"/>
      <c r="AL31" s="502"/>
      <c r="AM31" s="502"/>
      <c r="AN31" s="502"/>
      <c r="AO31" s="502"/>
      <c r="AP31" s="502"/>
      <c r="AQ31" s="502"/>
      <c r="AR31" s="502"/>
      <c r="AS31" s="502"/>
      <c r="AT31" s="502"/>
      <c r="AU31" s="502"/>
      <c r="AV31" s="502"/>
      <c r="AW31" s="502"/>
      <c r="AX31" s="502"/>
      <c r="AY31" s="502"/>
      <c r="AZ31" s="502"/>
      <c r="BA31" s="502"/>
      <c r="BB31" s="502"/>
      <c r="BC31" s="502"/>
      <c r="BD31" s="502"/>
      <c r="BE31" s="502"/>
      <c r="BF31" s="502"/>
      <c r="BG31" s="502"/>
      <c r="BH31" s="502"/>
      <c r="BI31" s="502"/>
      <c r="BJ31" s="502"/>
      <c r="BK31" s="502"/>
      <c r="BL31" s="502"/>
      <c r="BM31" s="502"/>
      <c r="BN31" s="502"/>
      <c r="BO31" s="502"/>
      <c r="BP31" s="502"/>
      <c r="BQ31" s="502"/>
    </row>
    <row r="32" spans="2:69" s="454" customFormat="1" ht="50.1" customHeight="1" x14ac:dyDescent="0.25">
      <c r="B32" s="484">
        <v>17</v>
      </c>
      <c r="C32" s="493">
        <v>0</v>
      </c>
      <c r="D32" s="494">
        <v>0</v>
      </c>
      <c r="E32" s="495"/>
      <c r="F32" s="496"/>
      <c r="G32" s="496"/>
      <c r="H32" s="497"/>
      <c r="I32" s="498">
        <v>0</v>
      </c>
      <c r="J32" s="498">
        <v>0</v>
      </c>
      <c r="K32" s="498">
        <v>0</v>
      </c>
      <c r="L32" s="499"/>
      <c r="M32" s="498">
        <v>0</v>
      </c>
      <c r="N32" s="498">
        <v>0</v>
      </c>
      <c r="O32" s="498">
        <v>0</v>
      </c>
      <c r="P32" s="500">
        <v>0</v>
      </c>
      <c r="Q32" s="501">
        <v>0</v>
      </c>
      <c r="R32" s="502"/>
      <c r="S32" s="502"/>
      <c r="T32" s="502"/>
      <c r="U32" s="502"/>
      <c r="V32" s="502"/>
      <c r="W32" s="502"/>
      <c r="X32" s="502"/>
      <c r="Y32" s="502"/>
      <c r="Z32" s="502"/>
      <c r="AA32" s="502"/>
      <c r="AB32" s="502"/>
      <c r="AC32" s="502"/>
      <c r="AD32" s="502"/>
      <c r="AE32" s="502"/>
      <c r="AF32" s="502"/>
      <c r="AG32" s="502"/>
      <c r="AH32" s="502"/>
      <c r="AI32" s="502"/>
      <c r="AJ32" s="502"/>
      <c r="AK32" s="502"/>
      <c r="AL32" s="502"/>
      <c r="AM32" s="502"/>
      <c r="AN32" s="502"/>
      <c r="AO32" s="502"/>
      <c r="AP32" s="502"/>
      <c r="AQ32" s="502"/>
      <c r="AR32" s="502"/>
      <c r="AS32" s="502"/>
      <c r="AT32" s="502"/>
      <c r="AU32" s="502"/>
      <c r="AV32" s="502"/>
      <c r="AW32" s="502"/>
      <c r="AX32" s="502"/>
      <c r="AY32" s="502"/>
      <c r="AZ32" s="502"/>
      <c r="BA32" s="502"/>
      <c r="BB32" s="502"/>
      <c r="BC32" s="502"/>
      <c r="BD32" s="502"/>
      <c r="BE32" s="502"/>
      <c r="BF32" s="502"/>
      <c r="BG32" s="502"/>
      <c r="BH32" s="502"/>
      <c r="BI32" s="502"/>
      <c r="BJ32" s="502"/>
      <c r="BK32" s="502"/>
      <c r="BL32" s="502"/>
      <c r="BM32" s="502"/>
      <c r="BN32" s="502"/>
      <c r="BO32" s="502"/>
      <c r="BP32" s="502"/>
      <c r="BQ32" s="502"/>
    </row>
    <row r="33" spans="2:69" s="454" customFormat="1" ht="50.1" customHeight="1" x14ac:dyDescent="0.25">
      <c r="B33" s="484">
        <v>18</v>
      </c>
      <c r="C33" s="493">
        <v>0</v>
      </c>
      <c r="D33" s="494">
        <v>0</v>
      </c>
      <c r="E33" s="495"/>
      <c r="F33" s="496"/>
      <c r="G33" s="496"/>
      <c r="H33" s="497"/>
      <c r="I33" s="498">
        <v>0</v>
      </c>
      <c r="J33" s="498">
        <v>0</v>
      </c>
      <c r="K33" s="498">
        <v>0</v>
      </c>
      <c r="L33" s="499"/>
      <c r="M33" s="498">
        <v>0</v>
      </c>
      <c r="N33" s="498">
        <v>0</v>
      </c>
      <c r="O33" s="498">
        <v>0</v>
      </c>
      <c r="P33" s="500">
        <v>0</v>
      </c>
      <c r="Q33" s="501">
        <v>0</v>
      </c>
      <c r="R33" s="502"/>
      <c r="S33" s="502"/>
      <c r="T33" s="502"/>
      <c r="U33" s="502"/>
      <c r="V33" s="502"/>
      <c r="W33" s="502"/>
      <c r="X33" s="502"/>
      <c r="Y33" s="502"/>
      <c r="Z33" s="502"/>
      <c r="AA33" s="502"/>
      <c r="AB33" s="502"/>
      <c r="AC33" s="502"/>
      <c r="AD33" s="502"/>
      <c r="AE33" s="502"/>
      <c r="AF33" s="502"/>
      <c r="AG33" s="502"/>
      <c r="AH33" s="502"/>
      <c r="AI33" s="502"/>
      <c r="AJ33" s="502"/>
      <c r="AK33" s="502"/>
      <c r="AL33" s="502"/>
      <c r="AM33" s="502"/>
      <c r="AN33" s="502"/>
      <c r="AO33" s="502"/>
      <c r="AP33" s="502"/>
      <c r="AQ33" s="502"/>
      <c r="AR33" s="502"/>
      <c r="AS33" s="502"/>
      <c r="AT33" s="502"/>
      <c r="AU33" s="502"/>
      <c r="AV33" s="502"/>
      <c r="AW33" s="502"/>
      <c r="AX33" s="502"/>
      <c r="AY33" s="502"/>
      <c r="AZ33" s="502"/>
      <c r="BA33" s="502"/>
      <c r="BB33" s="502"/>
      <c r="BC33" s="502"/>
      <c r="BD33" s="502"/>
      <c r="BE33" s="502"/>
      <c r="BF33" s="502"/>
      <c r="BG33" s="502"/>
      <c r="BH33" s="502"/>
      <c r="BI33" s="502"/>
      <c r="BJ33" s="502"/>
      <c r="BK33" s="502"/>
      <c r="BL33" s="502"/>
      <c r="BM33" s="502"/>
      <c r="BN33" s="502"/>
      <c r="BO33" s="502"/>
      <c r="BP33" s="502"/>
      <c r="BQ33" s="502"/>
    </row>
    <row r="34" spans="2:69" s="454" customFormat="1" ht="50.1" customHeight="1" x14ac:dyDescent="0.25">
      <c r="B34" s="484">
        <v>19</v>
      </c>
      <c r="C34" s="493">
        <v>0</v>
      </c>
      <c r="D34" s="494">
        <v>0</v>
      </c>
      <c r="E34" s="495"/>
      <c r="F34" s="496"/>
      <c r="G34" s="496"/>
      <c r="H34" s="497"/>
      <c r="I34" s="498">
        <v>0</v>
      </c>
      <c r="J34" s="498">
        <v>0</v>
      </c>
      <c r="K34" s="498">
        <v>0</v>
      </c>
      <c r="L34" s="499"/>
      <c r="M34" s="498">
        <v>0</v>
      </c>
      <c r="N34" s="498">
        <v>0</v>
      </c>
      <c r="O34" s="498">
        <v>0</v>
      </c>
      <c r="P34" s="500">
        <v>0</v>
      </c>
      <c r="Q34" s="501">
        <v>0</v>
      </c>
      <c r="R34" s="502"/>
      <c r="S34" s="502"/>
      <c r="T34" s="502"/>
      <c r="U34" s="502"/>
      <c r="V34" s="502"/>
      <c r="W34" s="502"/>
      <c r="X34" s="502"/>
      <c r="Y34" s="502"/>
      <c r="Z34" s="502"/>
      <c r="AA34" s="502"/>
      <c r="AB34" s="502"/>
      <c r="AC34" s="502"/>
      <c r="AD34" s="502"/>
      <c r="AE34" s="502"/>
      <c r="AF34" s="502"/>
      <c r="AG34" s="502"/>
      <c r="AH34" s="502"/>
      <c r="AI34" s="502"/>
      <c r="AJ34" s="502"/>
      <c r="AK34" s="502"/>
      <c r="AL34" s="502"/>
      <c r="AM34" s="502"/>
      <c r="AN34" s="502"/>
      <c r="AO34" s="502"/>
      <c r="AP34" s="502"/>
      <c r="AQ34" s="502"/>
      <c r="AR34" s="502"/>
      <c r="AS34" s="502"/>
      <c r="AT34" s="502"/>
      <c r="AU34" s="502"/>
      <c r="AV34" s="502"/>
      <c r="AW34" s="502"/>
      <c r="AX34" s="502"/>
      <c r="AY34" s="502"/>
      <c r="AZ34" s="502"/>
      <c r="BA34" s="502"/>
      <c r="BB34" s="502"/>
      <c r="BC34" s="502"/>
      <c r="BD34" s="502"/>
      <c r="BE34" s="502"/>
      <c r="BF34" s="502"/>
      <c r="BG34" s="502"/>
      <c r="BH34" s="502"/>
      <c r="BI34" s="502"/>
      <c r="BJ34" s="502"/>
      <c r="BK34" s="502"/>
      <c r="BL34" s="502"/>
      <c r="BM34" s="502"/>
      <c r="BN34" s="502"/>
      <c r="BO34" s="502"/>
      <c r="BP34" s="502"/>
      <c r="BQ34" s="502"/>
    </row>
    <row r="35" spans="2:69" s="454" customFormat="1" ht="50.1" customHeight="1" x14ac:dyDescent="0.25">
      <c r="B35" s="484">
        <v>20</v>
      </c>
      <c r="C35" s="493">
        <v>0</v>
      </c>
      <c r="D35" s="494">
        <v>0</v>
      </c>
      <c r="E35" s="495"/>
      <c r="F35" s="496"/>
      <c r="G35" s="496"/>
      <c r="H35" s="497"/>
      <c r="I35" s="498">
        <v>0</v>
      </c>
      <c r="J35" s="498">
        <v>0</v>
      </c>
      <c r="K35" s="498">
        <v>0</v>
      </c>
      <c r="L35" s="499"/>
      <c r="M35" s="498">
        <v>0</v>
      </c>
      <c r="N35" s="498">
        <v>0</v>
      </c>
      <c r="O35" s="498">
        <v>0</v>
      </c>
      <c r="P35" s="500">
        <v>0</v>
      </c>
      <c r="Q35" s="501">
        <v>0</v>
      </c>
      <c r="R35" s="502"/>
      <c r="S35" s="502"/>
      <c r="T35" s="502"/>
      <c r="U35" s="502"/>
      <c r="V35" s="502"/>
      <c r="W35" s="502"/>
      <c r="X35" s="502"/>
      <c r="Y35" s="502"/>
      <c r="Z35" s="502"/>
      <c r="AA35" s="502"/>
      <c r="AB35" s="502"/>
      <c r="AC35" s="502"/>
      <c r="AD35" s="502"/>
      <c r="AE35" s="502"/>
      <c r="AF35" s="502"/>
      <c r="AG35" s="502"/>
      <c r="AH35" s="502"/>
      <c r="AI35" s="502"/>
      <c r="AJ35" s="502"/>
      <c r="AK35" s="502"/>
      <c r="AL35" s="502"/>
      <c r="AM35" s="502"/>
      <c r="AN35" s="502"/>
      <c r="AO35" s="502"/>
      <c r="AP35" s="502"/>
      <c r="AQ35" s="502"/>
      <c r="AR35" s="502"/>
      <c r="AS35" s="502"/>
      <c r="AT35" s="502"/>
      <c r="AU35" s="502"/>
      <c r="AV35" s="502"/>
      <c r="AW35" s="502"/>
      <c r="AX35" s="502"/>
      <c r="AY35" s="502"/>
      <c r="AZ35" s="502"/>
      <c r="BA35" s="502"/>
      <c r="BB35" s="502"/>
      <c r="BC35" s="502"/>
      <c r="BD35" s="502"/>
      <c r="BE35" s="502"/>
      <c r="BF35" s="502"/>
      <c r="BG35" s="502"/>
      <c r="BH35" s="502"/>
      <c r="BI35" s="502"/>
      <c r="BJ35" s="502"/>
      <c r="BK35" s="502"/>
      <c r="BL35" s="502"/>
      <c r="BM35" s="502"/>
      <c r="BN35" s="502"/>
      <c r="BO35" s="502"/>
      <c r="BP35" s="502"/>
      <c r="BQ35" s="502"/>
    </row>
    <row r="36" spans="2:69" s="454" customFormat="1" ht="50.1" customHeight="1" x14ac:dyDescent="0.25">
      <c r="B36" s="484">
        <v>21</v>
      </c>
      <c r="C36" s="493">
        <v>0</v>
      </c>
      <c r="D36" s="494">
        <v>0</v>
      </c>
      <c r="E36" s="495"/>
      <c r="F36" s="496"/>
      <c r="G36" s="496"/>
      <c r="H36" s="497"/>
      <c r="I36" s="498">
        <v>0</v>
      </c>
      <c r="J36" s="498">
        <v>0</v>
      </c>
      <c r="K36" s="498">
        <v>0</v>
      </c>
      <c r="L36" s="499"/>
      <c r="M36" s="498">
        <v>0</v>
      </c>
      <c r="N36" s="498">
        <v>0</v>
      </c>
      <c r="O36" s="498">
        <v>0</v>
      </c>
      <c r="P36" s="500">
        <v>0</v>
      </c>
      <c r="Q36" s="501">
        <v>0</v>
      </c>
      <c r="R36" s="502"/>
      <c r="S36" s="502"/>
      <c r="T36" s="502"/>
      <c r="U36" s="502"/>
      <c r="V36" s="502"/>
      <c r="W36" s="502"/>
      <c r="X36" s="502"/>
      <c r="Y36" s="502"/>
      <c r="Z36" s="502"/>
      <c r="AA36" s="502"/>
      <c r="AB36" s="502"/>
      <c r="AC36" s="502"/>
      <c r="AD36" s="502"/>
      <c r="AE36" s="502"/>
      <c r="AF36" s="502"/>
      <c r="AG36" s="502"/>
      <c r="AH36" s="502"/>
      <c r="AI36" s="502"/>
      <c r="AJ36" s="502"/>
      <c r="AK36" s="502"/>
      <c r="AL36" s="502"/>
      <c r="AM36" s="502"/>
      <c r="AN36" s="502"/>
      <c r="AO36" s="502"/>
      <c r="AP36" s="502"/>
      <c r="AQ36" s="502"/>
      <c r="AR36" s="502"/>
      <c r="AS36" s="502"/>
      <c r="AT36" s="502"/>
      <c r="AU36" s="502"/>
      <c r="AV36" s="502"/>
      <c r="AW36" s="502"/>
      <c r="AX36" s="502"/>
      <c r="AY36" s="502"/>
      <c r="AZ36" s="502"/>
      <c r="BA36" s="502"/>
      <c r="BB36" s="502"/>
      <c r="BC36" s="502"/>
      <c r="BD36" s="502"/>
      <c r="BE36" s="502"/>
      <c r="BF36" s="502"/>
      <c r="BG36" s="502"/>
      <c r="BH36" s="502"/>
      <c r="BI36" s="502"/>
      <c r="BJ36" s="502"/>
      <c r="BK36" s="502"/>
      <c r="BL36" s="502"/>
      <c r="BM36" s="502"/>
      <c r="BN36" s="502"/>
      <c r="BO36" s="502"/>
      <c r="BP36" s="502"/>
      <c r="BQ36" s="502"/>
    </row>
    <row r="37" spans="2:69" s="454" customFormat="1" ht="50.1" customHeight="1" x14ac:dyDescent="0.25">
      <c r="B37" s="484">
        <v>22</v>
      </c>
      <c r="C37" s="493">
        <v>0</v>
      </c>
      <c r="D37" s="494">
        <v>0</v>
      </c>
      <c r="E37" s="495"/>
      <c r="F37" s="496"/>
      <c r="G37" s="496"/>
      <c r="H37" s="497"/>
      <c r="I37" s="498">
        <v>0</v>
      </c>
      <c r="J37" s="498">
        <v>0</v>
      </c>
      <c r="K37" s="498">
        <v>0</v>
      </c>
      <c r="L37" s="499"/>
      <c r="M37" s="498">
        <v>0</v>
      </c>
      <c r="N37" s="498">
        <v>0</v>
      </c>
      <c r="O37" s="498">
        <v>0</v>
      </c>
      <c r="P37" s="500">
        <v>0</v>
      </c>
      <c r="Q37" s="501">
        <v>0</v>
      </c>
      <c r="R37" s="502"/>
      <c r="S37" s="502"/>
      <c r="T37" s="502"/>
      <c r="U37" s="502"/>
      <c r="V37" s="502"/>
      <c r="W37" s="502"/>
      <c r="X37" s="502"/>
      <c r="Y37" s="502"/>
      <c r="Z37" s="502"/>
      <c r="AA37" s="502"/>
      <c r="AB37" s="502"/>
      <c r="AC37" s="502"/>
      <c r="AD37" s="502"/>
      <c r="AE37" s="502"/>
      <c r="AF37" s="502"/>
      <c r="AG37" s="502"/>
      <c r="AH37" s="502"/>
      <c r="AI37" s="502"/>
      <c r="AJ37" s="502"/>
      <c r="AK37" s="502"/>
      <c r="AL37" s="502"/>
      <c r="AM37" s="502"/>
      <c r="AN37" s="502"/>
      <c r="AO37" s="502"/>
      <c r="AP37" s="502"/>
      <c r="AQ37" s="502"/>
      <c r="AR37" s="502"/>
      <c r="AS37" s="502"/>
      <c r="AT37" s="502"/>
      <c r="AU37" s="502"/>
      <c r="AV37" s="502"/>
      <c r="AW37" s="502"/>
      <c r="AX37" s="502"/>
      <c r="AY37" s="502"/>
      <c r="AZ37" s="502"/>
      <c r="BA37" s="502"/>
      <c r="BB37" s="502"/>
      <c r="BC37" s="502"/>
      <c r="BD37" s="502"/>
      <c r="BE37" s="502"/>
      <c r="BF37" s="502"/>
      <c r="BG37" s="502"/>
      <c r="BH37" s="502"/>
      <c r="BI37" s="502"/>
      <c r="BJ37" s="502"/>
      <c r="BK37" s="502"/>
      <c r="BL37" s="502"/>
      <c r="BM37" s="502"/>
      <c r="BN37" s="502"/>
      <c r="BO37" s="502"/>
      <c r="BP37" s="502"/>
      <c r="BQ37" s="502"/>
    </row>
    <row r="38" spans="2:69" s="454" customFormat="1" ht="50.1" customHeight="1" x14ac:dyDescent="0.25">
      <c r="B38" s="484">
        <v>23</v>
      </c>
      <c r="C38" s="493">
        <v>0</v>
      </c>
      <c r="D38" s="494">
        <v>0</v>
      </c>
      <c r="E38" s="495"/>
      <c r="F38" s="496"/>
      <c r="G38" s="496"/>
      <c r="H38" s="497"/>
      <c r="I38" s="498">
        <v>0</v>
      </c>
      <c r="J38" s="498">
        <v>0</v>
      </c>
      <c r="K38" s="498">
        <v>0</v>
      </c>
      <c r="L38" s="499"/>
      <c r="M38" s="498">
        <v>0</v>
      </c>
      <c r="N38" s="498">
        <v>0</v>
      </c>
      <c r="O38" s="498">
        <v>0</v>
      </c>
      <c r="P38" s="500">
        <v>0</v>
      </c>
      <c r="Q38" s="501">
        <v>0</v>
      </c>
      <c r="R38" s="502"/>
      <c r="S38" s="502"/>
      <c r="T38" s="502"/>
      <c r="U38" s="502"/>
      <c r="V38" s="502"/>
      <c r="W38" s="502"/>
      <c r="X38" s="502"/>
      <c r="Y38" s="502"/>
      <c r="Z38" s="502"/>
      <c r="AA38" s="502"/>
      <c r="AB38" s="502"/>
      <c r="AC38" s="502"/>
      <c r="AD38" s="502"/>
      <c r="AE38" s="502"/>
      <c r="AF38" s="502"/>
      <c r="AG38" s="502"/>
      <c r="AH38" s="502"/>
      <c r="AI38" s="502"/>
      <c r="AJ38" s="502"/>
      <c r="AK38" s="502"/>
      <c r="AL38" s="502"/>
      <c r="AM38" s="502"/>
      <c r="AN38" s="502"/>
      <c r="AO38" s="502"/>
      <c r="AP38" s="502"/>
      <c r="AQ38" s="502"/>
      <c r="AR38" s="502"/>
      <c r="AS38" s="502"/>
      <c r="AT38" s="502"/>
      <c r="AU38" s="502"/>
      <c r="AV38" s="502"/>
      <c r="AW38" s="502"/>
      <c r="AX38" s="502"/>
      <c r="AY38" s="502"/>
      <c r="AZ38" s="502"/>
      <c r="BA38" s="502"/>
      <c r="BB38" s="502"/>
      <c r="BC38" s="502"/>
      <c r="BD38" s="502"/>
      <c r="BE38" s="502"/>
      <c r="BF38" s="502"/>
      <c r="BG38" s="502"/>
      <c r="BH38" s="502"/>
      <c r="BI38" s="502"/>
      <c r="BJ38" s="502"/>
      <c r="BK38" s="502"/>
      <c r="BL38" s="502"/>
      <c r="BM38" s="502"/>
      <c r="BN38" s="502"/>
      <c r="BO38" s="502"/>
      <c r="BP38" s="502"/>
      <c r="BQ38" s="502"/>
    </row>
    <row r="39" spans="2:69" s="454" customFormat="1" ht="50.1" customHeight="1" x14ac:dyDescent="0.25">
      <c r="B39" s="484">
        <v>24</v>
      </c>
      <c r="C39" s="493">
        <v>0</v>
      </c>
      <c r="D39" s="494">
        <v>0</v>
      </c>
      <c r="E39" s="495"/>
      <c r="F39" s="496"/>
      <c r="G39" s="496"/>
      <c r="H39" s="497"/>
      <c r="I39" s="498">
        <v>0</v>
      </c>
      <c r="J39" s="498">
        <v>0</v>
      </c>
      <c r="K39" s="498">
        <v>0</v>
      </c>
      <c r="L39" s="499"/>
      <c r="M39" s="498">
        <v>0</v>
      </c>
      <c r="N39" s="498">
        <v>0</v>
      </c>
      <c r="O39" s="498">
        <v>0</v>
      </c>
      <c r="P39" s="500">
        <v>0</v>
      </c>
      <c r="Q39" s="501">
        <v>0</v>
      </c>
      <c r="R39" s="502"/>
      <c r="S39" s="502"/>
      <c r="T39" s="502"/>
      <c r="U39" s="502"/>
      <c r="V39" s="502"/>
      <c r="W39" s="502"/>
      <c r="X39" s="502"/>
      <c r="Y39" s="502"/>
      <c r="Z39" s="502"/>
      <c r="AA39" s="502"/>
      <c r="AB39" s="502"/>
      <c r="AC39" s="502"/>
      <c r="AD39" s="502"/>
      <c r="AE39" s="502"/>
      <c r="AF39" s="502"/>
      <c r="AG39" s="502"/>
      <c r="AH39" s="502"/>
      <c r="AI39" s="502"/>
      <c r="AJ39" s="502"/>
      <c r="AK39" s="502"/>
      <c r="AL39" s="502"/>
      <c r="AM39" s="502"/>
      <c r="AN39" s="502"/>
      <c r="AO39" s="502"/>
      <c r="AP39" s="502"/>
      <c r="AQ39" s="502"/>
      <c r="AR39" s="502"/>
      <c r="AS39" s="502"/>
      <c r="AT39" s="502"/>
      <c r="AU39" s="502"/>
      <c r="AV39" s="502"/>
      <c r="AW39" s="502"/>
      <c r="AX39" s="502"/>
      <c r="AY39" s="502"/>
      <c r="AZ39" s="502"/>
      <c r="BA39" s="502"/>
      <c r="BB39" s="502"/>
      <c r="BC39" s="502"/>
      <c r="BD39" s="502"/>
      <c r="BE39" s="502"/>
      <c r="BF39" s="502"/>
      <c r="BG39" s="502"/>
      <c r="BH39" s="502"/>
      <c r="BI39" s="502"/>
      <c r="BJ39" s="502"/>
      <c r="BK39" s="502"/>
      <c r="BL39" s="502"/>
      <c r="BM39" s="502"/>
      <c r="BN39" s="502"/>
      <c r="BO39" s="502"/>
      <c r="BP39" s="502"/>
      <c r="BQ39" s="502"/>
    </row>
    <row r="40" spans="2:69" s="454" customFormat="1" ht="50.1" customHeight="1" thickBot="1" x14ac:dyDescent="0.3">
      <c r="B40" s="503">
        <v>25</v>
      </c>
      <c r="C40" s="504">
        <v>0</v>
      </c>
      <c r="D40" s="505">
        <v>0</v>
      </c>
      <c r="E40" s="506"/>
      <c r="F40" s="507"/>
      <c r="G40" s="507"/>
      <c r="H40" s="508"/>
      <c r="I40" s="509">
        <v>0</v>
      </c>
      <c r="J40" s="509">
        <v>0</v>
      </c>
      <c r="K40" s="509">
        <v>0</v>
      </c>
      <c r="L40" s="510"/>
      <c r="M40" s="509">
        <v>0</v>
      </c>
      <c r="N40" s="509">
        <v>0</v>
      </c>
      <c r="O40" s="509">
        <v>0</v>
      </c>
      <c r="P40" s="511">
        <v>0</v>
      </c>
      <c r="Q40" s="512">
        <v>0</v>
      </c>
      <c r="R40" s="502"/>
      <c r="S40" s="502"/>
      <c r="T40" s="502"/>
      <c r="U40" s="502"/>
      <c r="V40" s="502"/>
      <c r="W40" s="502"/>
      <c r="X40" s="502"/>
      <c r="Y40" s="502"/>
      <c r="Z40" s="502"/>
      <c r="AA40" s="502"/>
      <c r="AB40" s="502"/>
      <c r="AC40" s="502"/>
      <c r="AD40" s="502"/>
      <c r="AE40" s="502"/>
      <c r="AF40" s="502"/>
      <c r="AG40" s="502"/>
      <c r="AH40" s="502"/>
      <c r="AI40" s="502"/>
      <c r="AJ40" s="502"/>
      <c r="AK40" s="502"/>
      <c r="AL40" s="502"/>
      <c r="AM40" s="502"/>
      <c r="AN40" s="502"/>
      <c r="AO40" s="502"/>
      <c r="AP40" s="502"/>
      <c r="AQ40" s="502"/>
      <c r="AR40" s="502"/>
      <c r="AS40" s="502"/>
      <c r="AT40" s="502"/>
      <c r="AU40" s="502"/>
      <c r="AV40" s="502"/>
      <c r="AW40" s="502"/>
      <c r="AX40" s="502"/>
      <c r="AY40" s="502"/>
      <c r="AZ40" s="502"/>
      <c r="BA40" s="502"/>
      <c r="BB40" s="502"/>
      <c r="BC40" s="502"/>
      <c r="BD40" s="502"/>
      <c r="BE40" s="502"/>
      <c r="BF40" s="502"/>
      <c r="BG40" s="502"/>
      <c r="BH40" s="502"/>
      <c r="BI40" s="502"/>
      <c r="BJ40" s="502"/>
      <c r="BK40" s="502"/>
      <c r="BL40" s="502"/>
      <c r="BM40" s="502"/>
      <c r="BN40" s="502"/>
      <c r="BO40" s="502"/>
      <c r="BP40" s="502"/>
      <c r="BQ40" s="502"/>
    </row>
    <row r="41" spans="2:69" s="454" customFormat="1" ht="50.1" customHeight="1" x14ac:dyDescent="0.25">
      <c r="B41" s="476" t="s">
        <v>160</v>
      </c>
      <c r="C41" s="513"/>
      <c r="D41" s="514">
        <f>SUM(D43:D45)</f>
        <v>0</v>
      </c>
      <c r="E41" s="515">
        <v>0</v>
      </c>
      <c r="F41" s="515">
        <v>0</v>
      </c>
      <c r="G41" s="515">
        <v>0</v>
      </c>
      <c r="H41" s="515">
        <v>0</v>
      </c>
      <c r="I41" s="514">
        <f>SUM(I43:I45)</f>
        <v>0</v>
      </c>
      <c r="J41" s="516">
        <v>0</v>
      </c>
      <c r="K41" s="514">
        <f>SUM(K43:K45)</f>
        <v>0</v>
      </c>
      <c r="L41" s="516">
        <v>0</v>
      </c>
      <c r="M41" s="517"/>
      <c r="N41" s="514">
        <f>SUM(N43:N45)</f>
        <v>0</v>
      </c>
      <c r="O41" s="518">
        <f>SUM(O43:O45)</f>
        <v>0</v>
      </c>
      <c r="P41" s="519">
        <f>SUM(P43:P45)</f>
        <v>0</v>
      </c>
      <c r="Q41" s="520">
        <f>SUM(Q43:Q45)</f>
        <v>0</v>
      </c>
      <c r="R41" s="502"/>
      <c r="S41" s="502"/>
      <c r="T41" s="502"/>
      <c r="U41" s="502"/>
      <c r="V41" s="502"/>
      <c r="W41" s="502"/>
      <c r="X41" s="502"/>
      <c r="Y41" s="502"/>
      <c r="Z41" s="502"/>
      <c r="AA41" s="502"/>
      <c r="AB41" s="502"/>
      <c r="AC41" s="502"/>
      <c r="AD41" s="502"/>
      <c r="AE41" s="502"/>
      <c r="AF41" s="502"/>
      <c r="AG41" s="502"/>
      <c r="AH41" s="502"/>
      <c r="AI41" s="502"/>
      <c r="AJ41" s="502"/>
      <c r="AK41" s="502"/>
      <c r="AL41" s="502"/>
      <c r="AM41" s="502"/>
      <c r="AN41" s="502"/>
      <c r="AO41" s="502"/>
      <c r="AP41" s="502"/>
      <c r="AQ41" s="502"/>
      <c r="AR41" s="502"/>
      <c r="AS41" s="502"/>
      <c r="AT41" s="502"/>
      <c r="AU41" s="502"/>
      <c r="AV41" s="502"/>
      <c r="AW41" s="502"/>
      <c r="AX41" s="502"/>
      <c r="AY41" s="502"/>
      <c r="AZ41" s="502"/>
      <c r="BA41" s="502"/>
      <c r="BB41" s="502"/>
      <c r="BC41" s="502"/>
      <c r="BD41" s="502"/>
      <c r="BE41" s="502"/>
      <c r="BF41" s="502"/>
      <c r="BG41" s="502"/>
      <c r="BH41" s="502"/>
      <c r="BI41" s="502"/>
      <c r="BJ41" s="502"/>
      <c r="BK41" s="502"/>
      <c r="BL41" s="502"/>
      <c r="BM41" s="502"/>
      <c r="BN41" s="502"/>
      <c r="BO41" s="502"/>
      <c r="BP41" s="502"/>
      <c r="BQ41" s="502"/>
    </row>
    <row r="42" spans="2:69" s="463" customFormat="1" ht="26.25" customHeight="1" x14ac:dyDescent="0.25">
      <c r="B42" s="1169" t="s">
        <v>161</v>
      </c>
      <c r="C42" s="1170"/>
      <c r="D42" s="1170"/>
      <c r="E42" s="1170"/>
      <c r="F42" s="1170"/>
      <c r="G42" s="1170"/>
      <c r="H42" s="1170"/>
      <c r="I42" s="1170"/>
      <c r="J42" s="1170"/>
      <c r="K42" s="1170"/>
      <c r="L42" s="1172"/>
      <c r="M42" s="1172"/>
      <c r="N42" s="1170"/>
      <c r="O42" s="1170"/>
      <c r="P42" s="1170"/>
      <c r="Q42" s="1171"/>
      <c r="R42" s="469"/>
      <c r="S42" s="469"/>
      <c r="T42" s="469"/>
      <c r="U42" s="469"/>
      <c r="V42" s="469"/>
      <c r="W42" s="469"/>
      <c r="X42" s="469"/>
      <c r="Y42" s="469"/>
      <c r="Z42" s="469"/>
      <c r="AA42" s="469"/>
      <c r="AB42" s="469"/>
      <c r="AC42" s="469"/>
      <c r="AD42" s="469"/>
      <c r="AE42" s="469"/>
      <c r="AF42" s="469"/>
      <c r="AG42" s="469"/>
      <c r="AH42" s="469"/>
      <c r="AI42" s="469"/>
      <c r="AJ42" s="469"/>
      <c r="AK42" s="469"/>
      <c r="AL42" s="469"/>
      <c r="AM42" s="469"/>
      <c r="AN42" s="469"/>
      <c r="AO42" s="469"/>
      <c r="AP42" s="469"/>
      <c r="AQ42" s="469"/>
      <c r="AR42" s="469"/>
      <c r="AS42" s="469"/>
      <c r="AT42" s="469"/>
      <c r="AU42" s="469"/>
      <c r="AV42" s="469"/>
      <c r="AW42" s="469"/>
      <c r="AX42" s="469"/>
      <c r="AY42" s="469"/>
      <c r="AZ42" s="469"/>
      <c r="BA42" s="469"/>
      <c r="BB42" s="469"/>
      <c r="BC42" s="469"/>
      <c r="BD42" s="469"/>
      <c r="BE42" s="469"/>
      <c r="BF42" s="469"/>
      <c r="BG42" s="469"/>
      <c r="BH42" s="469"/>
      <c r="BI42" s="469"/>
      <c r="BJ42" s="469"/>
      <c r="BK42" s="469"/>
      <c r="BL42" s="469"/>
      <c r="BM42" s="469"/>
      <c r="BN42" s="469"/>
      <c r="BO42" s="469"/>
      <c r="BP42" s="469"/>
      <c r="BQ42" s="469"/>
    </row>
    <row r="43" spans="2:69" s="454" customFormat="1" ht="50.1" customHeight="1" x14ac:dyDescent="0.25">
      <c r="B43" s="521" t="s">
        <v>162</v>
      </c>
      <c r="C43" s="493">
        <v>0</v>
      </c>
      <c r="D43" s="522">
        <v>0</v>
      </c>
      <c r="E43" s="523"/>
      <c r="F43" s="524"/>
      <c r="G43" s="524"/>
      <c r="H43" s="525"/>
      <c r="I43" s="522">
        <v>0</v>
      </c>
      <c r="J43" s="497"/>
      <c r="K43" s="526">
        <v>0</v>
      </c>
      <c r="L43" s="527"/>
      <c r="M43" s="528"/>
      <c r="N43" s="522">
        <v>0</v>
      </c>
      <c r="O43" s="529">
        <v>0</v>
      </c>
      <c r="P43" s="491">
        <v>0</v>
      </c>
      <c r="Q43" s="530">
        <v>0</v>
      </c>
    </row>
    <row r="44" spans="2:69" s="454" customFormat="1" ht="50.1" customHeight="1" x14ac:dyDescent="0.25">
      <c r="B44" s="521">
        <v>2.9</v>
      </c>
      <c r="C44" s="493">
        <v>0</v>
      </c>
      <c r="D44" s="522">
        <v>0</v>
      </c>
      <c r="E44" s="523"/>
      <c r="F44" s="524"/>
      <c r="G44" s="524"/>
      <c r="H44" s="525"/>
      <c r="I44" s="522">
        <v>0</v>
      </c>
      <c r="J44" s="497"/>
      <c r="K44" s="526">
        <v>0</v>
      </c>
      <c r="L44" s="523"/>
      <c r="M44" s="525"/>
      <c r="N44" s="522">
        <v>0</v>
      </c>
      <c r="O44" s="529">
        <v>0</v>
      </c>
      <c r="P44" s="500">
        <v>0</v>
      </c>
      <c r="Q44" s="531">
        <v>0</v>
      </c>
    </row>
    <row r="45" spans="2:69" s="454" customFormat="1" ht="50.1" customHeight="1" thickBot="1" x14ac:dyDescent="0.3">
      <c r="B45" s="532">
        <v>3.7</v>
      </c>
      <c r="C45" s="504">
        <v>0</v>
      </c>
      <c r="D45" s="533">
        <v>0</v>
      </c>
      <c r="E45" s="534"/>
      <c r="F45" s="535"/>
      <c r="G45" s="535"/>
      <c r="H45" s="536"/>
      <c r="I45" s="533">
        <v>0</v>
      </c>
      <c r="J45" s="510"/>
      <c r="K45" s="537">
        <v>0</v>
      </c>
      <c r="L45" s="534"/>
      <c r="M45" s="536"/>
      <c r="N45" s="533">
        <v>0</v>
      </c>
      <c r="O45" s="538">
        <v>0</v>
      </c>
      <c r="P45" s="511">
        <v>0</v>
      </c>
      <c r="Q45" s="539">
        <v>0</v>
      </c>
    </row>
    <row r="46" spans="2:69" s="454" customFormat="1" ht="50.1" customHeight="1" thickBot="1" x14ac:dyDescent="0.3">
      <c r="B46" s="470" t="s">
        <v>163</v>
      </c>
      <c r="C46" s="540"/>
      <c r="D46" s="541"/>
      <c r="E46" s="541"/>
      <c r="F46" s="541"/>
      <c r="G46" s="541"/>
      <c r="H46" s="541"/>
      <c r="I46" s="541"/>
      <c r="J46" s="541"/>
      <c r="K46" s="541"/>
      <c r="L46" s="541"/>
      <c r="M46" s="542"/>
      <c r="N46" s="543">
        <v>0</v>
      </c>
      <c r="O46" s="544">
        <v>0</v>
      </c>
      <c r="P46" s="545"/>
      <c r="Q46" s="546">
        <v>0</v>
      </c>
    </row>
    <row r="47" spans="2:69" s="454" customFormat="1" ht="27" customHeight="1" x14ac:dyDescent="0.25">
      <c r="B47" s="547"/>
      <c r="C47" s="548"/>
      <c r="D47" s="548"/>
      <c r="E47" s="548"/>
      <c r="F47" s="548"/>
      <c r="G47" s="548"/>
      <c r="H47" s="548"/>
      <c r="I47" s="548"/>
      <c r="J47" s="548"/>
      <c r="K47" s="548"/>
      <c r="L47" s="469"/>
      <c r="M47" s="549"/>
      <c r="N47" s="550"/>
      <c r="O47" s="550"/>
      <c r="P47" s="550"/>
      <c r="Q47" s="551"/>
    </row>
    <row r="48" spans="2:69" s="454" customFormat="1" ht="29.25" customHeight="1" thickBot="1" x14ac:dyDescent="0.3">
      <c r="B48" s="552" t="s">
        <v>164</v>
      </c>
      <c r="C48" s="553"/>
      <c r="D48" s="553"/>
      <c r="E48" s="553"/>
      <c r="F48" s="553"/>
      <c r="G48" s="553"/>
      <c r="H48" s="553"/>
      <c r="I48" s="553"/>
      <c r="J48" s="553"/>
      <c r="K48" s="553"/>
      <c r="L48" s="553"/>
      <c r="M48" s="553"/>
      <c r="N48" s="553"/>
      <c r="O48" s="554"/>
      <c r="P48" s="554"/>
      <c r="Q48" s="555"/>
    </row>
    <row r="49" spans="2:17" ht="15.75" x14ac:dyDescent="0.25">
      <c r="B49" s="549"/>
      <c r="C49" s="549"/>
      <c r="D49" s="549"/>
      <c r="E49" s="549"/>
      <c r="F49" s="549"/>
      <c r="G49" s="549"/>
      <c r="H49" s="549"/>
      <c r="I49" s="549"/>
      <c r="J49" s="549"/>
      <c r="K49" s="549"/>
      <c r="L49" s="549"/>
      <c r="M49" s="549"/>
      <c r="N49" s="549"/>
      <c r="O49" s="549"/>
      <c r="P49" s="549"/>
      <c r="Q49" s="549"/>
    </row>
    <row r="50" spans="2:17" x14ac:dyDescent="0.25">
      <c r="B50" s="556"/>
      <c r="C50" s="557"/>
      <c r="D50" s="557"/>
      <c r="E50" s="557"/>
      <c r="F50" s="557"/>
      <c r="G50" s="557"/>
      <c r="H50" s="557"/>
      <c r="I50" s="557"/>
      <c r="J50" s="557"/>
      <c r="K50" s="557"/>
      <c r="L50" s="557"/>
      <c r="M50" s="557"/>
      <c r="N50" s="557"/>
      <c r="O50" s="557"/>
      <c r="P50" s="557"/>
      <c r="Q50" s="557"/>
    </row>
    <row r="51" spans="2:17" x14ac:dyDescent="0.25">
      <c r="B51" s="556"/>
      <c r="C51" s="557"/>
      <c r="D51" s="557"/>
      <c r="E51" s="557"/>
      <c r="F51" s="557"/>
      <c r="G51" s="557"/>
      <c r="H51" s="557"/>
      <c r="I51" s="557"/>
      <c r="J51" s="557"/>
      <c r="K51" s="557"/>
      <c r="L51" s="557"/>
      <c r="M51" s="557"/>
      <c r="N51" s="557"/>
      <c r="O51" s="557"/>
      <c r="P51" s="557"/>
      <c r="Q51" s="557"/>
    </row>
    <row r="52" spans="2:17" x14ac:dyDescent="0.25">
      <c r="M52" s="435"/>
      <c r="N52" s="435"/>
      <c r="O52" s="557"/>
      <c r="P52" s="557"/>
      <c r="Q52" s="557"/>
    </row>
    <row r="53" spans="2:17" x14ac:dyDescent="0.25">
      <c r="M53" s="435"/>
      <c r="N53" s="435"/>
      <c r="O53" s="557"/>
      <c r="P53" s="557"/>
      <c r="Q53" s="557"/>
    </row>
    <row r="54" spans="2:17" x14ac:dyDescent="0.25">
      <c r="M54" s="435"/>
      <c r="N54" s="435"/>
    </row>
    <row r="55" spans="2:17" x14ac:dyDescent="0.25">
      <c r="M55" s="435"/>
      <c r="N55" s="435"/>
    </row>
  </sheetData>
  <mergeCells count="22">
    <mergeCell ref="N4:P4"/>
    <mergeCell ref="N6:P6"/>
    <mergeCell ref="C8:C9"/>
    <mergeCell ref="D8:D11"/>
    <mergeCell ref="I8:I11"/>
    <mergeCell ref="K8:K11"/>
    <mergeCell ref="M8:M11"/>
    <mergeCell ref="N8:N11"/>
    <mergeCell ref="O8:O11"/>
    <mergeCell ref="P8:Q8"/>
    <mergeCell ref="B15:Q15"/>
    <mergeCell ref="B42:Q42"/>
    <mergeCell ref="E9:F9"/>
    <mergeCell ref="P9:P11"/>
    <mergeCell ref="Q9:Q11"/>
    <mergeCell ref="C10:C11"/>
    <mergeCell ref="E10:E11"/>
    <mergeCell ref="F10:F11"/>
    <mergeCell ref="G10:G11"/>
    <mergeCell ref="H10:H11"/>
    <mergeCell ref="J10:J11"/>
    <mergeCell ref="L10:L11"/>
  </mergeCells>
  <printOptions horizontalCentered="1" verticalCentered="1"/>
  <pageMargins left="0" right="0" top="0" bottom="0" header="0" footer="0"/>
  <pageSetup paperSize="8" scale="4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DX31"/>
  <sheetViews>
    <sheetView showGridLines="0" topLeftCell="AB1" zoomScale="25" zoomScaleNormal="40" zoomScaleSheetLayoutView="25" workbookViewId="0">
      <selection activeCell="E20" activeCellId="1" sqref="C154 E20"/>
    </sheetView>
  </sheetViews>
  <sheetFormatPr defaultColWidth="11.42578125" defaultRowHeight="15" x14ac:dyDescent="0.25"/>
  <cols>
    <col min="1" max="2" width="9.140625" style="558" customWidth="1"/>
    <col min="3" max="3" width="3.42578125" style="559" customWidth="1"/>
    <col min="4" max="4" width="57.42578125" style="559" customWidth="1"/>
    <col min="5" max="22" width="35.5703125" style="559" customWidth="1"/>
    <col min="23" max="23" width="35.5703125" style="560" customWidth="1"/>
    <col min="24" max="25" width="35.5703125" style="561" customWidth="1"/>
    <col min="26" max="26" width="35.5703125" style="560" customWidth="1"/>
    <col min="27" max="38" width="35.5703125" style="558" customWidth="1"/>
    <col min="39" max="256" width="11.42578125" style="558"/>
    <col min="257" max="258" width="9.140625" style="558" customWidth="1"/>
    <col min="259" max="259" width="3.42578125" style="558" customWidth="1"/>
    <col min="260" max="260" width="57.42578125" style="558" customWidth="1"/>
    <col min="261" max="294" width="35.5703125" style="558" customWidth="1"/>
    <col min="295" max="512" width="11.42578125" style="558"/>
    <col min="513" max="514" width="9.140625" style="558" customWidth="1"/>
    <col min="515" max="515" width="3.42578125" style="558" customWidth="1"/>
    <col min="516" max="516" width="57.42578125" style="558" customWidth="1"/>
    <col min="517" max="550" width="35.5703125" style="558" customWidth="1"/>
    <col min="551" max="768" width="11.42578125" style="558"/>
    <col min="769" max="770" width="9.140625" style="558" customWidth="1"/>
    <col min="771" max="771" width="3.42578125" style="558" customWidth="1"/>
    <col min="772" max="772" width="57.42578125" style="558" customWidth="1"/>
    <col min="773" max="806" width="35.5703125" style="558" customWidth="1"/>
    <col min="807" max="1024" width="11.42578125" style="558"/>
    <col min="1025" max="1026" width="9.140625" style="558" customWidth="1"/>
    <col min="1027" max="1027" width="3.42578125" style="558" customWidth="1"/>
    <col min="1028" max="1028" width="57.42578125" style="558" customWidth="1"/>
    <col min="1029" max="1062" width="35.5703125" style="558" customWidth="1"/>
    <col min="1063" max="1280" width="11.42578125" style="558"/>
    <col min="1281" max="1282" width="9.140625" style="558" customWidth="1"/>
    <col min="1283" max="1283" width="3.42578125" style="558" customWidth="1"/>
    <col min="1284" max="1284" width="57.42578125" style="558" customWidth="1"/>
    <col min="1285" max="1318" width="35.5703125" style="558" customWidth="1"/>
    <col min="1319" max="1536" width="11.42578125" style="558"/>
    <col min="1537" max="1538" width="9.140625" style="558" customWidth="1"/>
    <col min="1539" max="1539" width="3.42578125" style="558" customWidth="1"/>
    <col min="1540" max="1540" width="57.42578125" style="558" customWidth="1"/>
    <col min="1541" max="1574" width="35.5703125" style="558" customWidth="1"/>
    <col min="1575" max="1792" width="11.42578125" style="558"/>
    <col min="1793" max="1794" width="9.140625" style="558" customWidth="1"/>
    <col min="1795" max="1795" width="3.42578125" style="558" customWidth="1"/>
    <col min="1796" max="1796" width="57.42578125" style="558" customWidth="1"/>
    <col min="1797" max="1830" width="35.5703125" style="558" customWidth="1"/>
    <col min="1831" max="2048" width="11.42578125" style="558"/>
    <col min="2049" max="2050" width="9.140625" style="558" customWidth="1"/>
    <col min="2051" max="2051" width="3.42578125" style="558" customWidth="1"/>
    <col min="2052" max="2052" width="57.42578125" style="558" customWidth="1"/>
    <col min="2053" max="2086" width="35.5703125" style="558" customWidth="1"/>
    <col min="2087" max="2304" width="11.42578125" style="558"/>
    <col min="2305" max="2306" width="9.140625" style="558" customWidth="1"/>
    <col min="2307" max="2307" width="3.42578125" style="558" customWidth="1"/>
    <col min="2308" max="2308" width="57.42578125" style="558" customWidth="1"/>
    <col min="2309" max="2342" width="35.5703125" style="558" customWidth="1"/>
    <col min="2343" max="2560" width="11.42578125" style="558"/>
    <col min="2561" max="2562" width="9.140625" style="558" customWidth="1"/>
    <col min="2563" max="2563" width="3.42578125" style="558" customWidth="1"/>
    <col min="2564" max="2564" width="57.42578125" style="558" customWidth="1"/>
    <col min="2565" max="2598" width="35.5703125" style="558" customWidth="1"/>
    <col min="2599" max="2816" width="11.42578125" style="558"/>
    <col min="2817" max="2818" width="9.140625" style="558" customWidth="1"/>
    <col min="2819" max="2819" width="3.42578125" style="558" customWidth="1"/>
    <col min="2820" max="2820" width="57.42578125" style="558" customWidth="1"/>
    <col min="2821" max="2854" width="35.5703125" style="558" customWidth="1"/>
    <col min="2855" max="3072" width="11.42578125" style="558"/>
    <col min="3073" max="3074" width="9.140625" style="558" customWidth="1"/>
    <col min="3075" max="3075" width="3.42578125" style="558" customWidth="1"/>
    <col min="3076" max="3076" width="57.42578125" style="558" customWidth="1"/>
    <col min="3077" max="3110" width="35.5703125" style="558" customWidth="1"/>
    <col min="3111" max="3328" width="11.42578125" style="558"/>
    <col min="3329" max="3330" width="9.140625" style="558" customWidth="1"/>
    <col min="3331" max="3331" width="3.42578125" style="558" customWidth="1"/>
    <col min="3332" max="3332" width="57.42578125" style="558" customWidth="1"/>
    <col min="3333" max="3366" width="35.5703125" style="558" customWidth="1"/>
    <col min="3367" max="3584" width="11.42578125" style="558"/>
    <col min="3585" max="3586" width="9.140625" style="558" customWidth="1"/>
    <col min="3587" max="3587" width="3.42578125" style="558" customWidth="1"/>
    <col min="3588" max="3588" width="57.42578125" style="558" customWidth="1"/>
    <col min="3589" max="3622" width="35.5703125" style="558" customWidth="1"/>
    <col min="3623" max="3840" width="11.42578125" style="558"/>
    <col min="3841" max="3842" width="9.140625" style="558" customWidth="1"/>
    <col min="3843" max="3843" width="3.42578125" style="558" customWidth="1"/>
    <col min="3844" max="3844" width="57.42578125" style="558" customWidth="1"/>
    <col min="3845" max="3878" width="35.5703125" style="558" customWidth="1"/>
    <col min="3879" max="4096" width="11.42578125" style="558"/>
    <col min="4097" max="4098" width="9.140625" style="558" customWidth="1"/>
    <col min="4099" max="4099" width="3.42578125" style="558" customWidth="1"/>
    <col min="4100" max="4100" width="57.42578125" style="558" customWidth="1"/>
    <col min="4101" max="4134" width="35.5703125" style="558" customWidth="1"/>
    <col min="4135" max="4352" width="11.42578125" style="558"/>
    <col min="4353" max="4354" width="9.140625" style="558" customWidth="1"/>
    <col min="4355" max="4355" width="3.42578125" style="558" customWidth="1"/>
    <col min="4356" max="4356" width="57.42578125" style="558" customWidth="1"/>
    <col min="4357" max="4390" width="35.5703125" style="558" customWidth="1"/>
    <col min="4391" max="4608" width="11.42578125" style="558"/>
    <col min="4609" max="4610" width="9.140625" style="558" customWidth="1"/>
    <col min="4611" max="4611" width="3.42578125" style="558" customWidth="1"/>
    <col min="4612" max="4612" width="57.42578125" style="558" customWidth="1"/>
    <col min="4613" max="4646" width="35.5703125" style="558" customWidth="1"/>
    <col min="4647" max="4864" width="11.42578125" style="558"/>
    <col min="4865" max="4866" width="9.140625" style="558" customWidth="1"/>
    <col min="4867" max="4867" width="3.42578125" style="558" customWidth="1"/>
    <col min="4868" max="4868" width="57.42578125" style="558" customWidth="1"/>
    <col min="4869" max="4902" width="35.5703125" style="558" customWidth="1"/>
    <col min="4903" max="5120" width="11.42578125" style="558"/>
    <col min="5121" max="5122" width="9.140625" style="558" customWidth="1"/>
    <col min="5123" max="5123" width="3.42578125" style="558" customWidth="1"/>
    <col min="5124" max="5124" width="57.42578125" style="558" customWidth="1"/>
    <col min="5125" max="5158" width="35.5703125" style="558" customWidth="1"/>
    <col min="5159" max="5376" width="11.42578125" style="558"/>
    <col min="5377" max="5378" width="9.140625" style="558" customWidth="1"/>
    <col min="5379" max="5379" width="3.42578125" style="558" customWidth="1"/>
    <col min="5380" max="5380" width="57.42578125" style="558" customWidth="1"/>
    <col min="5381" max="5414" width="35.5703125" style="558" customWidth="1"/>
    <col min="5415" max="5632" width="11.42578125" style="558"/>
    <col min="5633" max="5634" width="9.140625" style="558" customWidth="1"/>
    <col min="5635" max="5635" width="3.42578125" style="558" customWidth="1"/>
    <col min="5636" max="5636" width="57.42578125" style="558" customWidth="1"/>
    <col min="5637" max="5670" width="35.5703125" style="558" customWidth="1"/>
    <col min="5671" max="5888" width="11.42578125" style="558"/>
    <col min="5889" max="5890" width="9.140625" style="558" customWidth="1"/>
    <col min="5891" max="5891" width="3.42578125" style="558" customWidth="1"/>
    <col min="5892" max="5892" width="57.42578125" style="558" customWidth="1"/>
    <col min="5893" max="5926" width="35.5703125" style="558" customWidth="1"/>
    <col min="5927" max="6144" width="11.42578125" style="558"/>
    <col min="6145" max="6146" width="9.140625" style="558" customWidth="1"/>
    <col min="6147" max="6147" width="3.42578125" style="558" customWidth="1"/>
    <col min="6148" max="6148" width="57.42578125" style="558" customWidth="1"/>
    <col min="6149" max="6182" width="35.5703125" style="558" customWidth="1"/>
    <col min="6183" max="6400" width="11.42578125" style="558"/>
    <col min="6401" max="6402" width="9.140625" style="558" customWidth="1"/>
    <col min="6403" max="6403" width="3.42578125" style="558" customWidth="1"/>
    <col min="6404" max="6404" width="57.42578125" style="558" customWidth="1"/>
    <col min="6405" max="6438" width="35.5703125" style="558" customWidth="1"/>
    <col min="6439" max="6656" width="11.42578125" style="558"/>
    <col min="6657" max="6658" width="9.140625" style="558" customWidth="1"/>
    <col min="6659" max="6659" width="3.42578125" style="558" customWidth="1"/>
    <col min="6660" max="6660" width="57.42578125" style="558" customWidth="1"/>
    <col min="6661" max="6694" width="35.5703125" style="558" customWidth="1"/>
    <col min="6695" max="6912" width="11.42578125" style="558"/>
    <col min="6913" max="6914" width="9.140625" style="558" customWidth="1"/>
    <col min="6915" max="6915" width="3.42578125" style="558" customWidth="1"/>
    <col min="6916" max="6916" width="57.42578125" style="558" customWidth="1"/>
    <col min="6917" max="6950" width="35.5703125" style="558" customWidth="1"/>
    <col min="6951" max="7168" width="11.42578125" style="558"/>
    <col min="7169" max="7170" width="9.140625" style="558" customWidth="1"/>
    <col min="7171" max="7171" width="3.42578125" style="558" customWidth="1"/>
    <col min="7172" max="7172" width="57.42578125" style="558" customWidth="1"/>
    <col min="7173" max="7206" width="35.5703125" style="558" customWidth="1"/>
    <col min="7207" max="7424" width="11.42578125" style="558"/>
    <col min="7425" max="7426" width="9.140625" style="558" customWidth="1"/>
    <col min="7427" max="7427" width="3.42578125" style="558" customWidth="1"/>
    <col min="7428" max="7428" width="57.42578125" style="558" customWidth="1"/>
    <col min="7429" max="7462" width="35.5703125" style="558" customWidth="1"/>
    <col min="7463" max="7680" width="11.42578125" style="558"/>
    <col min="7681" max="7682" width="9.140625" style="558" customWidth="1"/>
    <col min="7683" max="7683" width="3.42578125" style="558" customWidth="1"/>
    <col min="7684" max="7684" width="57.42578125" style="558" customWidth="1"/>
    <col min="7685" max="7718" width="35.5703125" style="558" customWidth="1"/>
    <col min="7719" max="7936" width="11.42578125" style="558"/>
    <col min="7937" max="7938" width="9.140625" style="558" customWidth="1"/>
    <col min="7939" max="7939" width="3.42578125" style="558" customWidth="1"/>
    <col min="7940" max="7940" width="57.42578125" style="558" customWidth="1"/>
    <col min="7941" max="7974" width="35.5703125" style="558" customWidth="1"/>
    <col min="7975" max="8192" width="11.42578125" style="558"/>
    <col min="8193" max="8194" width="9.140625" style="558" customWidth="1"/>
    <col min="8195" max="8195" width="3.42578125" style="558" customWidth="1"/>
    <col min="8196" max="8196" width="57.42578125" style="558" customWidth="1"/>
    <col min="8197" max="8230" width="35.5703125" style="558" customWidth="1"/>
    <col min="8231" max="8448" width="11.42578125" style="558"/>
    <col min="8449" max="8450" width="9.140625" style="558" customWidth="1"/>
    <col min="8451" max="8451" width="3.42578125" style="558" customWidth="1"/>
    <col min="8452" max="8452" width="57.42578125" style="558" customWidth="1"/>
    <col min="8453" max="8486" width="35.5703125" style="558" customWidth="1"/>
    <col min="8487" max="8704" width="11.42578125" style="558"/>
    <col min="8705" max="8706" width="9.140625" style="558" customWidth="1"/>
    <col min="8707" max="8707" width="3.42578125" style="558" customWidth="1"/>
    <col min="8708" max="8708" width="57.42578125" style="558" customWidth="1"/>
    <col min="8709" max="8742" width="35.5703125" style="558" customWidth="1"/>
    <col min="8743" max="8960" width="11.42578125" style="558"/>
    <col min="8961" max="8962" width="9.140625" style="558" customWidth="1"/>
    <col min="8963" max="8963" width="3.42578125" style="558" customWidth="1"/>
    <col min="8964" max="8964" width="57.42578125" style="558" customWidth="1"/>
    <col min="8965" max="8998" width="35.5703125" style="558" customWidth="1"/>
    <col min="8999" max="9216" width="11.42578125" style="558"/>
    <col min="9217" max="9218" width="9.140625" style="558" customWidth="1"/>
    <col min="9219" max="9219" width="3.42578125" style="558" customWidth="1"/>
    <col min="9220" max="9220" width="57.42578125" style="558" customWidth="1"/>
    <col min="9221" max="9254" width="35.5703125" style="558" customWidth="1"/>
    <col min="9255" max="9472" width="11.42578125" style="558"/>
    <col min="9473" max="9474" width="9.140625" style="558" customWidth="1"/>
    <col min="9475" max="9475" width="3.42578125" style="558" customWidth="1"/>
    <col min="9476" max="9476" width="57.42578125" style="558" customWidth="1"/>
    <col min="9477" max="9510" width="35.5703125" style="558" customWidth="1"/>
    <col min="9511" max="9728" width="11.42578125" style="558"/>
    <col min="9729" max="9730" width="9.140625" style="558" customWidth="1"/>
    <col min="9731" max="9731" width="3.42578125" style="558" customWidth="1"/>
    <col min="9732" max="9732" width="57.42578125" style="558" customWidth="1"/>
    <col min="9733" max="9766" width="35.5703125" style="558" customWidth="1"/>
    <col min="9767" max="9984" width="11.42578125" style="558"/>
    <col min="9985" max="9986" width="9.140625" style="558" customWidth="1"/>
    <col min="9987" max="9987" width="3.42578125" style="558" customWidth="1"/>
    <col min="9988" max="9988" width="57.42578125" style="558" customWidth="1"/>
    <col min="9989" max="10022" width="35.5703125" style="558" customWidth="1"/>
    <col min="10023" max="10240" width="11.42578125" style="558"/>
    <col min="10241" max="10242" width="9.140625" style="558" customWidth="1"/>
    <col min="10243" max="10243" width="3.42578125" style="558" customWidth="1"/>
    <col min="10244" max="10244" width="57.42578125" style="558" customWidth="1"/>
    <col min="10245" max="10278" width="35.5703125" style="558" customWidth="1"/>
    <col min="10279" max="10496" width="11.42578125" style="558"/>
    <col min="10497" max="10498" width="9.140625" style="558" customWidth="1"/>
    <col min="10499" max="10499" width="3.42578125" style="558" customWidth="1"/>
    <col min="10500" max="10500" width="57.42578125" style="558" customWidth="1"/>
    <col min="10501" max="10534" width="35.5703125" style="558" customWidth="1"/>
    <col min="10535" max="10752" width="11.42578125" style="558"/>
    <col min="10753" max="10754" width="9.140625" style="558" customWidth="1"/>
    <col min="10755" max="10755" width="3.42578125" style="558" customWidth="1"/>
    <col min="10756" max="10756" width="57.42578125" style="558" customWidth="1"/>
    <col min="10757" max="10790" width="35.5703125" style="558" customWidth="1"/>
    <col min="10791" max="11008" width="11.42578125" style="558"/>
    <col min="11009" max="11010" width="9.140625" style="558" customWidth="1"/>
    <col min="11011" max="11011" width="3.42578125" style="558" customWidth="1"/>
    <col min="11012" max="11012" width="57.42578125" style="558" customWidth="1"/>
    <col min="11013" max="11046" width="35.5703125" style="558" customWidth="1"/>
    <col min="11047" max="11264" width="11.42578125" style="558"/>
    <col min="11265" max="11266" width="9.140625" style="558" customWidth="1"/>
    <col min="11267" max="11267" width="3.42578125" style="558" customWidth="1"/>
    <col min="11268" max="11268" width="57.42578125" style="558" customWidth="1"/>
    <col min="11269" max="11302" width="35.5703125" style="558" customWidth="1"/>
    <col min="11303" max="11520" width="11.42578125" style="558"/>
    <col min="11521" max="11522" width="9.140625" style="558" customWidth="1"/>
    <col min="11523" max="11523" width="3.42578125" style="558" customWidth="1"/>
    <col min="11524" max="11524" width="57.42578125" style="558" customWidth="1"/>
    <col min="11525" max="11558" width="35.5703125" style="558" customWidth="1"/>
    <col min="11559" max="11776" width="11.42578125" style="558"/>
    <col min="11777" max="11778" width="9.140625" style="558" customWidth="1"/>
    <col min="11779" max="11779" width="3.42578125" style="558" customWidth="1"/>
    <col min="11780" max="11780" width="57.42578125" style="558" customWidth="1"/>
    <col min="11781" max="11814" width="35.5703125" style="558" customWidth="1"/>
    <col min="11815" max="12032" width="11.42578125" style="558"/>
    <col min="12033" max="12034" width="9.140625" style="558" customWidth="1"/>
    <col min="12035" max="12035" width="3.42578125" style="558" customWidth="1"/>
    <col min="12036" max="12036" width="57.42578125" style="558" customWidth="1"/>
    <col min="12037" max="12070" width="35.5703125" style="558" customWidth="1"/>
    <col min="12071" max="12288" width="11.42578125" style="558"/>
    <col min="12289" max="12290" width="9.140625" style="558" customWidth="1"/>
    <col min="12291" max="12291" width="3.42578125" style="558" customWidth="1"/>
    <col min="12292" max="12292" width="57.42578125" style="558" customWidth="1"/>
    <col min="12293" max="12326" width="35.5703125" style="558" customWidth="1"/>
    <col min="12327" max="12544" width="11.42578125" style="558"/>
    <col min="12545" max="12546" width="9.140625" style="558" customWidth="1"/>
    <col min="12547" max="12547" width="3.42578125" style="558" customWidth="1"/>
    <col min="12548" max="12548" width="57.42578125" style="558" customWidth="1"/>
    <col min="12549" max="12582" width="35.5703125" style="558" customWidth="1"/>
    <col min="12583" max="12800" width="11.42578125" style="558"/>
    <col min="12801" max="12802" width="9.140625" style="558" customWidth="1"/>
    <col min="12803" max="12803" width="3.42578125" style="558" customWidth="1"/>
    <col min="12804" max="12804" width="57.42578125" style="558" customWidth="1"/>
    <col min="12805" max="12838" width="35.5703125" style="558" customWidth="1"/>
    <col min="12839" max="13056" width="11.42578125" style="558"/>
    <col min="13057" max="13058" width="9.140625" style="558" customWidth="1"/>
    <col min="13059" max="13059" width="3.42578125" style="558" customWidth="1"/>
    <col min="13060" max="13060" width="57.42578125" style="558" customWidth="1"/>
    <col min="13061" max="13094" width="35.5703125" style="558" customWidth="1"/>
    <col min="13095" max="13312" width="11.42578125" style="558"/>
    <col min="13313" max="13314" width="9.140625" style="558" customWidth="1"/>
    <col min="13315" max="13315" width="3.42578125" style="558" customWidth="1"/>
    <col min="13316" max="13316" width="57.42578125" style="558" customWidth="1"/>
    <col min="13317" max="13350" width="35.5703125" style="558" customWidth="1"/>
    <col min="13351" max="13568" width="11.42578125" style="558"/>
    <col min="13569" max="13570" width="9.140625" style="558" customWidth="1"/>
    <col min="13571" max="13571" width="3.42578125" style="558" customWidth="1"/>
    <col min="13572" max="13572" width="57.42578125" style="558" customWidth="1"/>
    <col min="13573" max="13606" width="35.5703125" style="558" customWidth="1"/>
    <col min="13607" max="13824" width="11.42578125" style="558"/>
    <col min="13825" max="13826" width="9.140625" style="558" customWidth="1"/>
    <col min="13827" max="13827" width="3.42578125" style="558" customWidth="1"/>
    <col min="13828" max="13828" width="57.42578125" style="558" customWidth="1"/>
    <col min="13829" max="13862" width="35.5703125" style="558" customWidth="1"/>
    <col min="13863" max="14080" width="11.42578125" style="558"/>
    <col min="14081" max="14082" width="9.140625" style="558" customWidth="1"/>
    <col min="14083" max="14083" width="3.42578125" style="558" customWidth="1"/>
    <col min="14084" max="14084" width="57.42578125" style="558" customWidth="1"/>
    <col min="14085" max="14118" width="35.5703125" style="558" customWidth="1"/>
    <col min="14119" max="14336" width="11.42578125" style="558"/>
    <col min="14337" max="14338" width="9.140625" style="558" customWidth="1"/>
    <col min="14339" max="14339" width="3.42578125" style="558" customWidth="1"/>
    <col min="14340" max="14340" width="57.42578125" style="558" customWidth="1"/>
    <col min="14341" max="14374" width="35.5703125" style="558" customWidth="1"/>
    <col min="14375" max="14592" width="11.42578125" style="558"/>
    <col min="14593" max="14594" width="9.140625" style="558" customWidth="1"/>
    <col min="14595" max="14595" width="3.42578125" style="558" customWidth="1"/>
    <col min="14596" max="14596" width="57.42578125" style="558" customWidth="1"/>
    <col min="14597" max="14630" width="35.5703125" style="558" customWidth="1"/>
    <col min="14631" max="14848" width="11.42578125" style="558"/>
    <col min="14849" max="14850" width="9.140625" style="558" customWidth="1"/>
    <col min="14851" max="14851" width="3.42578125" style="558" customWidth="1"/>
    <col min="14852" max="14852" width="57.42578125" style="558" customWidth="1"/>
    <col min="14853" max="14886" width="35.5703125" style="558" customWidth="1"/>
    <col min="14887" max="15104" width="11.42578125" style="558"/>
    <col min="15105" max="15106" width="9.140625" style="558" customWidth="1"/>
    <col min="15107" max="15107" width="3.42578125" style="558" customWidth="1"/>
    <col min="15108" max="15108" width="57.42578125" style="558" customWidth="1"/>
    <col min="15109" max="15142" width="35.5703125" style="558" customWidth="1"/>
    <col min="15143" max="15360" width="11.42578125" style="558"/>
    <col min="15361" max="15362" width="9.140625" style="558" customWidth="1"/>
    <col min="15363" max="15363" width="3.42578125" style="558" customWidth="1"/>
    <col min="15364" max="15364" width="57.42578125" style="558" customWidth="1"/>
    <col min="15365" max="15398" width="35.5703125" style="558" customWidth="1"/>
    <col min="15399" max="15616" width="11.42578125" style="558"/>
    <col min="15617" max="15618" width="9.140625" style="558" customWidth="1"/>
    <col min="15619" max="15619" width="3.42578125" style="558" customWidth="1"/>
    <col min="15620" max="15620" width="57.42578125" style="558" customWidth="1"/>
    <col min="15621" max="15654" width="35.5703125" style="558" customWidth="1"/>
    <col min="15655" max="15872" width="11.42578125" style="558"/>
    <col min="15873" max="15874" width="9.140625" style="558" customWidth="1"/>
    <col min="15875" max="15875" width="3.42578125" style="558" customWidth="1"/>
    <col min="15876" max="15876" width="57.42578125" style="558" customWidth="1"/>
    <col min="15877" max="15910" width="35.5703125" style="558" customWidth="1"/>
    <col min="15911" max="16128" width="11.42578125" style="558"/>
    <col min="16129" max="16130" width="9.140625" style="558" customWidth="1"/>
    <col min="16131" max="16131" width="3.42578125" style="558" customWidth="1"/>
    <col min="16132" max="16132" width="57.42578125" style="558" customWidth="1"/>
    <col min="16133" max="16166" width="35.5703125" style="558" customWidth="1"/>
    <col min="16167" max="16384" width="11.42578125" style="558"/>
  </cols>
  <sheetData>
    <row r="1" spans="1:49" ht="15.75" thickBot="1" x14ac:dyDescent="0.3"/>
    <row r="2" spans="1:49" s="562" customFormat="1" ht="49.5" customHeight="1" x14ac:dyDescent="0.25">
      <c r="C2" s="1226" t="s">
        <v>165</v>
      </c>
      <c r="D2" s="1227"/>
      <c r="E2" s="563" t="s">
        <v>166</v>
      </c>
      <c r="F2" s="564"/>
      <c r="G2" s="564"/>
      <c r="H2" s="564"/>
      <c r="I2" s="564"/>
      <c r="J2" s="564"/>
      <c r="K2" s="564"/>
      <c r="L2" s="564"/>
      <c r="M2" s="564"/>
      <c r="N2" s="564"/>
      <c r="O2" s="564"/>
      <c r="P2" s="564"/>
      <c r="Q2" s="564"/>
      <c r="R2" s="564"/>
      <c r="S2" s="564"/>
      <c r="T2" s="564"/>
      <c r="U2" s="564"/>
      <c r="V2" s="564"/>
      <c r="W2" s="564"/>
      <c r="X2" s="564"/>
      <c r="Y2" s="564"/>
      <c r="Z2" s="564"/>
      <c r="AA2" s="564"/>
      <c r="AB2" s="564"/>
      <c r="AC2" s="564"/>
      <c r="AD2" s="564"/>
      <c r="AE2" s="564"/>
      <c r="AF2" s="564"/>
      <c r="AG2" s="564"/>
      <c r="AH2" s="564"/>
      <c r="AI2" s="564"/>
      <c r="AJ2" s="565"/>
      <c r="AK2" s="565"/>
      <c r="AL2" s="566"/>
      <c r="AM2" s="567"/>
      <c r="AN2" s="567"/>
    </row>
    <row r="3" spans="1:49" s="568" customFormat="1" ht="49.5" customHeight="1" x14ac:dyDescent="0.25">
      <c r="C3" s="569"/>
      <c r="D3" s="570" t="s">
        <v>167</v>
      </c>
      <c r="E3" s="1112"/>
      <c r="F3" s="1113"/>
      <c r="G3" s="1114"/>
      <c r="H3" s="571"/>
      <c r="I3" s="571"/>
      <c r="J3" s="571"/>
      <c r="K3" s="571"/>
      <c r="L3" s="571"/>
      <c r="M3" s="571"/>
      <c r="N3" s="571"/>
      <c r="O3" s="571"/>
      <c r="P3" s="571"/>
      <c r="Q3" s="571"/>
      <c r="R3" s="571"/>
      <c r="S3" s="571"/>
      <c r="T3" s="571"/>
      <c r="U3" s="571"/>
      <c r="V3" s="571"/>
      <c r="W3" s="571"/>
      <c r="X3" s="571"/>
      <c r="Y3" s="572"/>
      <c r="Z3" s="571"/>
      <c r="AA3" s="571"/>
      <c r="AB3" s="571"/>
      <c r="AC3" s="571"/>
      <c r="AD3" s="571"/>
      <c r="AE3" s="571"/>
      <c r="AF3" s="571"/>
      <c r="AG3" s="571"/>
      <c r="AH3" s="573" t="s">
        <v>58</v>
      </c>
      <c r="AI3" s="1112"/>
      <c r="AJ3" s="1113"/>
      <c r="AK3" s="1114"/>
      <c r="AL3" s="574"/>
      <c r="AM3" s="575"/>
      <c r="AN3" s="575"/>
    </row>
    <row r="4" spans="1:49" s="568" customFormat="1" ht="49.5" customHeight="1" x14ac:dyDescent="0.25">
      <c r="C4" s="569"/>
      <c r="D4" s="570"/>
      <c r="E4" s="576"/>
      <c r="F4" s="576"/>
      <c r="G4" s="571"/>
      <c r="H4" s="571"/>
      <c r="I4" s="571"/>
      <c r="J4" s="571"/>
      <c r="K4" s="571"/>
      <c r="L4" s="571"/>
      <c r="M4" s="571"/>
      <c r="N4" s="571"/>
      <c r="O4" s="571"/>
      <c r="P4" s="571"/>
      <c r="Q4" s="571"/>
      <c r="R4" s="571"/>
      <c r="S4" s="571"/>
      <c r="T4" s="571"/>
      <c r="U4" s="571"/>
      <c r="V4" s="571"/>
      <c r="W4" s="571"/>
      <c r="X4" s="571"/>
      <c r="Y4" s="572"/>
      <c r="Z4" s="571"/>
      <c r="AA4" s="571"/>
      <c r="AB4" s="571"/>
      <c r="AC4" s="571"/>
      <c r="AD4" s="571"/>
      <c r="AE4" s="571"/>
      <c r="AF4" s="571"/>
      <c r="AG4" s="571"/>
      <c r="AH4" s="577"/>
      <c r="AI4" s="577"/>
      <c r="AJ4" s="577"/>
      <c r="AK4" s="577"/>
      <c r="AL4" s="574"/>
      <c r="AM4" s="575"/>
      <c r="AN4" s="575"/>
    </row>
    <row r="5" spans="1:49" s="578" customFormat="1" ht="49.5" customHeight="1" x14ac:dyDescent="0.25">
      <c r="C5" s="579"/>
      <c r="D5" s="580"/>
      <c r="E5" s="581"/>
      <c r="F5" s="581"/>
      <c r="G5" s="582"/>
      <c r="H5" s="582"/>
      <c r="I5" s="583"/>
      <c r="J5" s="583"/>
      <c r="K5" s="583"/>
      <c r="L5" s="583"/>
      <c r="M5" s="583"/>
      <c r="N5" s="583"/>
      <c r="O5" s="583"/>
      <c r="P5" s="583"/>
      <c r="Q5" s="583"/>
      <c r="R5" s="583"/>
      <c r="S5" s="583"/>
      <c r="T5" s="583"/>
      <c r="U5" s="583"/>
      <c r="V5" s="583"/>
      <c r="W5" s="583"/>
      <c r="X5" s="583"/>
      <c r="Y5" s="584"/>
      <c r="Z5" s="583"/>
      <c r="AA5" s="583"/>
      <c r="AB5" s="583"/>
      <c r="AC5" s="583"/>
      <c r="AD5" s="583"/>
      <c r="AE5" s="583"/>
      <c r="AF5" s="583"/>
      <c r="AG5" s="583"/>
      <c r="AH5" s="573" t="s">
        <v>60</v>
      </c>
      <c r="AI5" s="1112"/>
      <c r="AJ5" s="1113"/>
      <c r="AK5" s="1114"/>
      <c r="AL5" s="585"/>
      <c r="AM5" s="575"/>
      <c r="AN5" s="575"/>
    </row>
    <row r="6" spans="1:49" s="578" customFormat="1" ht="49.5" customHeight="1" thickBot="1" x14ac:dyDescent="0.3">
      <c r="C6" s="586"/>
      <c r="D6" s="587"/>
      <c r="E6" s="588"/>
      <c r="F6" s="588"/>
      <c r="G6" s="588"/>
      <c r="H6" s="588"/>
      <c r="I6" s="588"/>
      <c r="J6" s="588"/>
      <c r="K6" s="588"/>
      <c r="L6" s="588"/>
      <c r="M6" s="588"/>
      <c r="N6" s="588"/>
      <c r="O6" s="588"/>
      <c r="P6" s="588"/>
      <c r="Q6" s="588"/>
      <c r="R6" s="588"/>
      <c r="S6" s="588"/>
      <c r="T6" s="588"/>
      <c r="U6" s="588"/>
      <c r="V6" s="588"/>
      <c r="W6" s="588"/>
      <c r="X6" s="588"/>
      <c r="Y6" s="588"/>
      <c r="Z6" s="588"/>
      <c r="AA6" s="588"/>
      <c r="AB6" s="588"/>
      <c r="AC6" s="588"/>
      <c r="AD6" s="588"/>
      <c r="AE6" s="588"/>
      <c r="AF6" s="588"/>
      <c r="AG6" s="588"/>
      <c r="AH6" s="588"/>
      <c r="AI6" s="588"/>
      <c r="AJ6" s="589"/>
      <c r="AK6" s="589"/>
      <c r="AL6" s="590" t="s">
        <v>55</v>
      </c>
    </row>
    <row r="7" spans="1:49" s="591" customFormat="1" ht="217.5" customHeight="1" x14ac:dyDescent="0.25">
      <c r="C7" s="592"/>
      <c r="D7" s="593"/>
      <c r="E7" s="1223" t="s">
        <v>168</v>
      </c>
      <c r="F7" s="1228" t="s">
        <v>169</v>
      </c>
      <c r="G7" s="1229"/>
      <c r="H7" s="1230"/>
      <c r="I7" s="594" t="s">
        <v>170</v>
      </c>
      <c r="J7" s="1218" t="s">
        <v>171</v>
      </c>
      <c r="K7" s="1218" t="s">
        <v>64</v>
      </c>
      <c r="L7" s="1231" t="s">
        <v>65</v>
      </c>
      <c r="M7" s="1229"/>
      <c r="N7" s="1229"/>
      <c r="O7" s="1230"/>
      <c r="P7" s="1218" t="s">
        <v>66</v>
      </c>
      <c r="Q7" s="1218" t="s">
        <v>172</v>
      </c>
      <c r="R7" s="1218" t="s">
        <v>68</v>
      </c>
      <c r="S7" s="1208" t="s">
        <v>173</v>
      </c>
      <c r="T7" s="1219"/>
      <c r="U7" s="1219"/>
      <c r="V7" s="1220"/>
      <c r="W7" s="1208" t="s">
        <v>174</v>
      </c>
      <c r="X7" s="595"/>
      <c r="Y7" s="596"/>
      <c r="Z7" s="1221" t="s">
        <v>175</v>
      </c>
      <c r="AA7" s="1222"/>
      <c r="AB7" s="1222"/>
      <c r="AC7" s="1222"/>
      <c r="AD7" s="1222"/>
      <c r="AE7" s="1222"/>
      <c r="AF7" s="1222"/>
      <c r="AG7" s="1222"/>
      <c r="AH7" s="1222"/>
      <c r="AI7" s="1223" t="s">
        <v>71</v>
      </c>
      <c r="AJ7" s="1208" t="s">
        <v>176</v>
      </c>
      <c r="AK7" s="1209" t="s">
        <v>177</v>
      </c>
      <c r="AL7" s="1210" t="s">
        <v>178</v>
      </c>
      <c r="AM7" s="597"/>
      <c r="AN7" s="597"/>
      <c r="AO7" s="597"/>
      <c r="AP7" s="597"/>
      <c r="AQ7" s="597"/>
      <c r="AR7" s="597"/>
      <c r="AS7" s="597"/>
      <c r="AT7" s="597"/>
      <c r="AU7" s="597"/>
      <c r="AV7" s="597"/>
      <c r="AW7" s="597"/>
    </row>
    <row r="8" spans="1:49" s="591" customFormat="1" ht="217.5" customHeight="1" x14ac:dyDescent="0.25">
      <c r="C8" s="592"/>
      <c r="D8" s="593"/>
      <c r="E8" s="1223"/>
      <c r="F8" s="1211" t="s">
        <v>179</v>
      </c>
      <c r="G8" s="598" t="s">
        <v>180</v>
      </c>
      <c r="H8" s="1211" t="s">
        <v>181</v>
      </c>
      <c r="I8" s="1196" t="s">
        <v>62</v>
      </c>
      <c r="J8" s="1218"/>
      <c r="K8" s="1218"/>
      <c r="L8" s="1196" t="s">
        <v>74</v>
      </c>
      <c r="M8" s="1196" t="s">
        <v>75</v>
      </c>
      <c r="N8" s="1214" t="s">
        <v>76</v>
      </c>
      <c r="O8" s="1215"/>
      <c r="P8" s="1218"/>
      <c r="Q8" s="1218"/>
      <c r="R8" s="1218"/>
      <c r="S8" s="1216">
        <v>0</v>
      </c>
      <c r="T8" s="1224" t="s">
        <v>182</v>
      </c>
      <c r="U8" s="1224" t="s">
        <v>183</v>
      </c>
      <c r="V8" s="1224" t="s">
        <v>184</v>
      </c>
      <c r="W8" s="1218"/>
      <c r="X8" s="1196" t="s">
        <v>185</v>
      </c>
      <c r="Y8" s="1196" t="s">
        <v>186</v>
      </c>
      <c r="Z8" s="1198" t="s">
        <v>187</v>
      </c>
      <c r="AA8" s="1199"/>
      <c r="AB8" s="1199"/>
      <c r="AC8" s="1200"/>
      <c r="AD8" s="1201">
        <v>12.5</v>
      </c>
      <c r="AE8" s="1202"/>
      <c r="AF8" s="1203" t="s">
        <v>188</v>
      </c>
      <c r="AG8" s="1204" t="s">
        <v>189</v>
      </c>
      <c r="AH8" s="1205"/>
      <c r="AI8" s="1223"/>
      <c r="AJ8" s="1208"/>
      <c r="AK8" s="1209"/>
      <c r="AL8" s="1210"/>
      <c r="AM8" s="597"/>
      <c r="AN8" s="597"/>
      <c r="AO8" s="597"/>
      <c r="AP8" s="597"/>
      <c r="AQ8" s="597"/>
      <c r="AR8" s="597"/>
      <c r="AS8" s="597"/>
      <c r="AT8" s="597"/>
      <c r="AU8" s="597"/>
      <c r="AV8" s="597"/>
      <c r="AW8" s="597"/>
    </row>
    <row r="9" spans="1:49" s="591" customFormat="1" ht="217.5" customHeight="1" x14ac:dyDescent="0.25">
      <c r="C9" s="592"/>
      <c r="D9" s="593"/>
      <c r="E9" s="1223"/>
      <c r="F9" s="1212"/>
      <c r="G9" s="598" t="s">
        <v>190</v>
      </c>
      <c r="H9" s="1212"/>
      <c r="I9" s="1197"/>
      <c r="J9" s="1218"/>
      <c r="K9" s="1218"/>
      <c r="L9" s="1213"/>
      <c r="M9" s="1213"/>
      <c r="N9" s="599" t="s">
        <v>191</v>
      </c>
      <c r="O9" s="599" t="s">
        <v>84</v>
      </c>
      <c r="P9" s="1218"/>
      <c r="Q9" s="1218"/>
      <c r="R9" s="1218"/>
      <c r="S9" s="1217"/>
      <c r="T9" s="1225"/>
      <c r="U9" s="1225"/>
      <c r="V9" s="1225"/>
      <c r="W9" s="1218"/>
      <c r="X9" s="1197"/>
      <c r="Y9" s="1197"/>
      <c r="Z9" s="600">
        <v>0.2</v>
      </c>
      <c r="AA9" s="600">
        <v>0.5</v>
      </c>
      <c r="AB9" s="600">
        <v>1</v>
      </c>
      <c r="AC9" s="600">
        <v>3.5</v>
      </c>
      <c r="AD9" s="598" t="s">
        <v>192</v>
      </c>
      <c r="AE9" s="598" t="s">
        <v>193</v>
      </c>
      <c r="AF9" s="1197"/>
      <c r="AG9" s="601"/>
      <c r="AH9" s="598" t="s">
        <v>194</v>
      </c>
      <c r="AI9" s="1223"/>
      <c r="AJ9" s="1208"/>
      <c r="AK9" s="1209"/>
      <c r="AL9" s="1210"/>
      <c r="AM9" s="597"/>
      <c r="AN9" s="597"/>
      <c r="AO9" s="597"/>
      <c r="AP9" s="597"/>
      <c r="AQ9" s="597"/>
      <c r="AR9" s="597"/>
      <c r="AS9" s="597"/>
      <c r="AT9" s="597"/>
      <c r="AU9" s="597"/>
      <c r="AV9" s="597"/>
      <c r="AW9" s="597"/>
    </row>
    <row r="10" spans="1:49" s="597" customFormat="1" ht="40.5" customHeight="1" x14ac:dyDescent="0.25">
      <c r="A10" s="591"/>
      <c r="B10" s="591"/>
      <c r="C10" s="592"/>
      <c r="D10" s="593"/>
      <c r="E10" s="602">
        <v>1</v>
      </c>
      <c r="F10" s="602">
        <v>2</v>
      </c>
      <c r="G10" s="603">
        <v>3</v>
      </c>
      <c r="H10" s="603">
        <v>4</v>
      </c>
      <c r="I10" s="602">
        <v>5</v>
      </c>
      <c r="J10" s="602">
        <v>6</v>
      </c>
      <c r="K10" s="604" t="s">
        <v>195</v>
      </c>
      <c r="L10" s="602">
        <v>8</v>
      </c>
      <c r="M10" s="603">
        <v>9</v>
      </c>
      <c r="N10" s="603">
        <v>10</v>
      </c>
      <c r="O10" s="603">
        <v>11</v>
      </c>
      <c r="P10" s="603">
        <v>12</v>
      </c>
      <c r="Q10" s="603">
        <v>13</v>
      </c>
      <c r="R10" s="603">
        <v>14</v>
      </c>
      <c r="S10" s="602">
        <v>15</v>
      </c>
      <c r="T10" s="603">
        <v>16</v>
      </c>
      <c r="U10" s="603">
        <v>17</v>
      </c>
      <c r="V10" s="602">
        <v>18</v>
      </c>
      <c r="W10" s="603">
        <v>19</v>
      </c>
      <c r="X10" s="603">
        <v>20</v>
      </c>
      <c r="Y10" s="605" t="s">
        <v>196</v>
      </c>
      <c r="Z10" s="603">
        <v>22</v>
      </c>
      <c r="AA10" s="603">
        <v>23</v>
      </c>
      <c r="AB10" s="603">
        <v>24</v>
      </c>
      <c r="AC10" s="603">
        <v>25</v>
      </c>
      <c r="AD10" s="603">
        <v>26</v>
      </c>
      <c r="AE10" s="603">
        <v>27</v>
      </c>
      <c r="AF10" s="606" t="s">
        <v>197</v>
      </c>
      <c r="AG10" s="607">
        <v>29</v>
      </c>
      <c r="AH10" s="603">
        <v>30</v>
      </c>
      <c r="AI10" s="608">
        <v>31</v>
      </c>
      <c r="AJ10" s="607">
        <v>32</v>
      </c>
      <c r="AK10" s="609">
        <v>33</v>
      </c>
      <c r="AL10" s="610">
        <v>34</v>
      </c>
    </row>
    <row r="11" spans="1:49" s="617" customFormat="1" ht="105" customHeight="1" x14ac:dyDescent="0.25">
      <c r="A11" s="611"/>
      <c r="B11" s="612"/>
      <c r="C11" s="1206" t="s">
        <v>90</v>
      </c>
      <c r="D11" s="1207"/>
      <c r="E11" s="613">
        <f>+E12+E19+E25</f>
        <v>0</v>
      </c>
      <c r="F11" s="613">
        <f t="shared" ref="F11:AI11" si="0">+F12+F19+F25</f>
        <v>0</v>
      </c>
      <c r="G11" s="613">
        <f t="shared" si="0"/>
        <v>0</v>
      </c>
      <c r="H11" s="613">
        <f t="shared" si="0"/>
        <v>0</v>
      </c>
      <c r="I11" s="613">
        <f t="shared" si="0"/>
        <v>0</v>
      </c>
      <c r="J11" s="613">
        <f t="shared" si="0"/>
        <v>0</v>
      </c>
      <c r="K11" s="613">
        <f>+I11+J11</f>
        <v>0</v>
      </c>
      <c r="L11" s="613">
        <f t="shared" si="0"/>
        <v>0</v>
      </c>
      <c r="M11" s="613">
        <f t="shared" si="0"/>
        <v>0</v>
      </c>
      <c r="N11" s="613">
        <f t="shared" si="0"/>
        <v>0</v>
      </c>
      <c r="O11" s="613">
        <f t="shared" si="0"/>
        <v>0</v>
      </c>
      <c r="P11" s="613">
        <f t="shared" si="0"/>
        <v>0</v>
      </c>
      <c r="Q11" s="613">
        <f t="shared" si="0"/>
        <v>0</v>
      </c>
      <c r="R11" s="613">
        <f t="shared" si="0"/>
        <v>0</v>
      </c>
      <c r="S11" s="613">
        <f t="shared" si="0"/>
        <v>0</v>
      </c>
      <c r="T11" s="613">
        <f t="shared" si="0"/>
        <v>0</v>
      </c>
      <c r="U11" s="613">
        <f t="shared" si="0"/>
        <v>0</v>
      </c>
      <c r="V11" s="613">
        <f t="shared" si="0"/>
        <v>0</v>
      </c>
      <c r="W11" s="613">
        <f t="shared" si="0"/>
        <v>0</v>
      </c>
      <c r="X11" s="613">
        <f t="shared" si="0"/>
        <v>0</v>
      </c>
      <c r="Y11" s="613">
        <f>+W11+X11</f>
        <v>0</v>
      </c>
      <c r="Z11" s="613">
        <f t="shared" si="0"/>
        <v>0</v>
      </c>
      <c r="AA11" s="613">
        <f t="shared" si="0"/>
        <v>0</v>
      </c>
      <c r="AB11" s="613">
        <f t="shared" si="0"/>
        <v>0</v>
      </c>
      <c r="AC11" s="613">
        <f t="shared" si="0"/>
        <v>0</v>
      </c>
      <c r="AD11" s="613">
        <f t="shared" si="0"/>
        <v>0</v>
      </c>
      <c r="AE11" s="613">
        <f t="shared" si="0"/>
        <v>0</v>
      </c>
      <c r="AF11" s="613">
        <f>(Z11*0.2)+(AA11*0.5)+(AB11*1)+(AC11*3.5)+(AD11*12.5)+(AE11*12.5)</f>
        <v>0</v>
      </c>
      <c r="AG11" s="613">
        <f t="shared" si="0"/>
        <v>0</v>
      </c>
      <c r="AH11" s="613">
        <f t="shared" si="0"/>
        <v>0</v>
      </c>
      <c r="AI11" s="613">
        <f t="shared" si="0"/>
        <v>0</v>
      </c>
      <c r="AJ11" s="614">
        <f>+AJ12+AJ19+AJ25</f>
        <v>0</v>
      </c>
      <c r="AK11" s="615">
        <v>0</v>
      </c>
      <c r="AL11" s="616">
        <v>0</v>
      </c>
    </row>
    <row r="12" spans="1:49" s="617" customFormat="1" ht="105" customHeight="1" x14ac:dyDescent="0.25">
      <c r="C12" s="1192" t="s">
        <v>198</v>
      </c>
      <c r="D12" s="1193"/>
      <c r="E12" s="618">
        <f>+E13+E17+E18</f>
        <v>0</v>
      </c>
      <c r="F12" s="618">
        <f t="shared" ref="F12:R12" si="1">+F13+F17+F18</f>
        <v>0</v>
      </c>
      <c r="G12" s="618">
        <f t="shared" si="1"/>
        <v>0</v>
      </c>
      <c r="H12" s="618">
        <f t="shared" si="1"/>
        <v>0</v>
      </c>
      <c r="I12" s="618">
        <f t="shared" si="1"/>
        <v>0</v>
      </c>
      <c r="J12" s="618">
        <f t="shared" si="1"/>
        <v>0</v>
      </c>
      <c r="K12" s="618">
        <f t="shared" ref="K12:K27" si="2">+I12+J12</f>
        <v>0</v>
      </c>
      <c r="L12" s="619">
        <v>0</v>
      </c>
      <c r="M12" s="619">
        <v>0</v>
      </c>
      <c r="N12" s="619">
        <v>0</v>
      </c>
      <c r="O12" s="619">
        <v>0</v>
      </c>
      <c r="P12" s="619">
        <v>0</v>
      </c>
      <c r="Q12" s="619">
        <v>0</v>
      </c>
      <c r="R12" s="618">
        <f t="shared" si="1"/>
        <v>0</v>
      </c>
      <c r="S12" s="619">
        <v>0</v>
      </c>
      <c r="T12" s="619">
        <v>0</v>
      </c>
      <c r="U12" s="619">
        <v>0</v>
      </c>
      <c r="V12" s="619">
        <v>0</v>
      </c>
      <c r="W12" s="618">
        <f>+W13+W17+W18</f>
        <v>0</v>
      </c>
      <c r="X12" s="618">
        <f>+X13+X17+X18</f>
        <v>0</v>
      </c>
      <c r="Y12" s="618">
        <f t="shared" ref="Y12:Y27" si="3">+W12+X12</f>
        <v>0</v>
      </c>
      <c r="Z12" s="618">
        <f t="shared" ref="Z12:AJ12" si="4">+Z13+Z17+Z18</f>
        <v>0</v>
      </c>
      <c r="AA12" s="618">
        <f t="shared" si="4"/>
        <v>0</v>
      </c>
      <c r="AB12" s="618">
        <f t="shared" si="4"/>
        <v>0</v>
      </c>
      <c r="AC12" s="618">
        <f t="shared" si="4"/>
        <v>0</v>
      </c>
      <c r="AD12" s="618">
        <f t="shared" si="4"/>
        <v>0</v>
      </c>
      <c r="AE12" s="618">
        <f t="shared" si="4"/>
        <v>0</v>
      </c>
      <c r="AF12" s="618">
        <f t="shared" ref="AF12:AF27" si="5">(Z12*0.2)+(AA12*0.5)+(AB12*1)+(AC12*3.5)+(AD12*12.5)+(AE12*12.5)</f>
        <v>0</v>
      </c>
      <c r="AG12" s="618">
        <f t="shared" si="4"/>
        <v>0</v>
      </c>
      <c r="AH12" s="618">
        <f t="shared" si="4"/>
        <v>0</v>
      </c>
      <c r="AI12" s="618">
        <f t="shared" si="4"/>
        <v>0</v>
      </c>
      <c r="AJ12" s="620">
        <f t="shared" si="4"/>
        <v>0</v>
      </c>
      <c r="AK12" s="621"/>
      <c r="AL12" s="622"/>
    </row>
    <row r="13" spans="1:49" s="617" customFormat="1" ht="105" customHeight="1" x14ac:dyDescent="0.25">
      <c r="C13" s="623"/>
      <c r="D13" s="624" t="s">
        <v>199</v>
      </c>
      <c r="E13" s="625">
        <f t="shared" ref="E13:J13" si="6">+E14+E15+E16</f>
        <v>0</v>
      </c>
      <c r="F13" s="625">
        <f t="shared" si="6"/>
        <v>0</v>
      </c>
      <c r="G13" s="625">
        <f t="shared" si="6"/>
        <v>0</v>
      </c>
      <c r="H13" s="625">
        <f t="shared" si="6"/>
        <v>0</v>
      </c>
      <c r="I13" s="625">
        <f t="shared" si="6"/>
        <v>0</v>
      </c>
      <c r="J13" s="625">
        <f t="shared" si="6"/>
        <v>0</v>
      </c>
      <c r="K13" s="625">
        <f t="shared" si="2"/>
        <v>0</v>
      </c>
      <c r="L13" s="626"/>
      <c r="M13" s="627"/>
      <c r="N13" s="627"/>
      <c r="O13" s="627"/>
      <c r="P13" s="627"/>
      <c r="Q13" s="628"/>
      <c r="R13" s="625">
        <f>+R14+R15+R16</f>
        <v>0</v>
      </c>
      <c r="S13" s="626"/>
      <c r="T13" s="627"/>
      <c r="U13" s="627"/>
      <c r="V13" s="628"/>
      <c r="W13" s="625">
        <f>+W14+W15+W16</f>
        <v>0</v>
      </c>
      <c r="X13" s="625">
        <f>+X14+X15+X16</f>
        <v>0</v>
      </c>
      <c r="Y13" s="625">
        <f t="shared" si="3"/>
        <v>0</v>
      </c>
      <c r="Z13" s="625">
        <f t="shared" ref="Z13:AJ13" si="7">+Z14+Z15+Z16</f>
        <v>0</v>
      </c>
      <c r="AA13" s="625">
        <f t="shared" si="7"/>
        <v>0</v>
      </c>
      <c r="AB13" s="625">
        <f t="shared" si="7"/>
        <v>0</v>
      </c>
      <c r="AC13" s="625">
        <f t="shared" si="7"/>
        <v>0</v>
      </c>
      <c r="AD13" s="625">
        <f t="shared" si="7"/>
        <v>0</v>
      </c>
      <c r="AE13" s="625">
        <f t="shared" si="7"/>
        <v>0</v>
      </c>
      <c r="AF13" s="625">
        <f t="shared" si="5"/>
        <v>0</v>
      </c>
      <c r="AG13" s="625">
        <f t="shared" si="7"/>
        <v>0</v>
      </c>
      <c r="AH13" s="625">
        <f t="shared" si="7"/>
        <v>0</v>
      </c>
      <c r="AI13" s="625">
        <f t="shared" si="7"/>
        <v>0</v>
      </c>
      <c r="AJ13" s="629">
        <f t="shared" si="7"/>
        <v>0</v>
      </c>
      <c r="AK13" s="592"/>
      <c r="AL13" s="630"/>
    </row>
    <row r="14" spans="1:49" s="617" customFormat="1" ht="105" customHeight="1" x14ac:dyDescent="0.25">
      <c r="C14" s="623"/>
      <c r="D14" s="624" t="s">
        <v>200</v>
      </c>
      <c r="E14" s="631">
        <v>0</v>
      </c>
      <c r="F14" s="631">
        <v>0</v>
      </c>
      <c r="G14" s="631">
        <v>0</v>
      </c>
      <c r="H14" s="631">
        <v>0</v>
      </c>
      <c r="I14" s="631">
        <v>0</v>
      </c>
      <c r="J14" s="631">
        <v>0</v>
      </c>
      <c r="K14" s="625">
        <f t="shared" si="2"/>
        <v>0</v>
      </c>
      <c r="L14" s="632"/>
      <c r="M14" s="633"/>
      <c r="N14" s="633"/>
      <c r="O14" s="633"/>
      <c r="P14" s="633"/>
      <c r="Q14" s="634"/>
      <c r="R14" s="631">
        <v>0</v>
      </c>
      <c r="S14" s="632"/>
      <c r="T14" s="633"/>
      <c r="U14" s="633"/>
      <c r="V14" s="634"/>
      <c r="W14" s="631">
        <v>0</v>
      </c>
      <c r="X14" s="631">
        <v>0</v>
      </c>
      <c r="Y14" s="625">
        <f t="shared" si="3"/>
        <v>0</v>
      </c>
      <c r="Z14" s="631">
        <v>0</v>
      </c>
      <c r="AA14" s="631">
        <v>0</v>
      </c>
      <c r="AB14" s="631">
        <v>0</v>
      </c>
      <c r="AC14" s="631">
        <v>0</v>
      </c>
      <c r="AD14" s="631">
        <v>0</v>
      </c>
      <c r="AE14" s="631">
        <v>0</v>
      </c>
      <c r="AF14" s="625">
        <f t="shared" si="5"/>
        <v>0</v>
      </c>
      <c r="AG14" s="631">
        <v>0</v>
      </c>
      <c r="AH14" s="631">
        <v>0</v>
      </c>
      <c r="AI14" s="631">
        <v>0</v>
      </c>
      <c r="AJ14" s="635">
        <v>0</v>
      </c>
      <c r="AK14" s="592"/>
      <c r="AL14" s="630"/>
    </row>
    <row r="15" spans="1:49" s="617" customFormat="1" ht="105" customHeight="1" x14ac:dyDescent="0.25">
      <c r="C15" s="623"/>
      <c r="D15" s="624" t="s">
        <v>201</v>
      </c>
      <c r="E15" s="631">
        <v>0</v>
      </c>
      <c r="F15" s="631">
        <v>0</v>
      </c>
      <c r="G15" s="631">
        <v>0</v>
      </c>
      <c r="H15" s="631">
        <v>0</v>
      </c>
      <c r="I15" s="631">
        <v>0</v>
      </c>
      <c r="J15" s="631">
        <v>0</v>
      </c>
      <c r="K15" s="625">
        <f t="shared" si="2"/>
        <v>0</v>
      </c>
      <c r="L15" s="632"/>
      <c r="M15" s="633"/>
      <c r="N15" s="633"/>
      <c r="O15" s="633"/>
      <c r="P15" s="633"/>
      <c r="Q15" s="634"/>
      <c r="R15" s="631">
        <v>0</v>
      </c>
      <c r="S15" s="632"/>
      <c r="T15" s="633"/>
      <c r="U15" s="633"/>
      <c r="V15" s="634"/>
      <c r="W15" s="631">
        <v>0</v>
      </c>
      <c r="X15" s="631">
        <v>0</v>
      </c>
      <c r="Y15" s="625">
        <f t="shared" si="3"/>
        <v>0</v>
      </c>
      <c r="Z15" s="631">
        <v>0</v>
      </c>
      <c r="AA15" s="631">
        <v>0</v>
      </c>
      <c r="AB15" s="631">
        <v>0</v>
      </c>
      <c r="AC15" s="631">
        <v>0</v>
      </c>
      <c r="AD15" s="631">
        <v>0</v>
      </c>
      <c r="AE15" s="631">
        <v>0</v>
      </c>
      <c r="AF15" s="625">
        <f t="shared" si="5"/>
        <v>0</v>
      </c>
      <c r="AG15" s="631">
        <v>0</v>
      </c>
      <c r="AH15" s="631">
        <v>0</v>
      </c>
      <c r="AI15" s="631">
        <v>0</v>
      </c>
      <c r="AJ15" s="635">
        <v>0</v>
      </c>
      <c r="AK15" s="592"/>
      <c r="AL15" s="630"/>
    </row>
    <row r="16" spans="1:49" s="617" customFormat="1" ht="105" customHeight="1" x14ac:dyDescent="0.25">
      <c r="C16" s="623"/>
      <c r="D16" s="624" t="s">
        <v>202</v>
      </c>
      <c r="E16" s="631">
        <v>0</v>
      </c>
      <c r="F16" s="631">
        <v>0</v>
      </c>
      <c r="G16" s="631">
        <v>0</v>
      </c>
      <c r="H16" s="631">
        <v>0</v>
      </c>
      <c r="I16" s="631">
        <v>0</v>
      </c>
      <c r="J16" s="631">
        <v>0</v>
      </c>
      <c r="K16" s="625">
        <f t="shared" si="2"/>
        <v>0</v>
      </c>
      <c r="L16" s="632"/>
      <c r="M16" s="633"/>
      <c r="N16" s="633"/>
      <c r="O16" s="633"/>
      <c r="P16" s="633"/>
      <c r="Q16" s="634"/>
      <c r="R16" s="631">
        <v>0</v>
      </c>
      <c r="S16" s="636"/>
      <c r="T16" s="637"/>
      <c r="U16" s="637"/>
      <c r="V16" s="638"/>
      <c r="W16" s="631">
        <v>0</v>
      </c>
      <c r="X16" s="631">
        <v>0</v>
      </c>
      <c r="Y16" s="625">
        <f t="shared" si="3"/>
        <v>0</v>
      </c>
      <c r="Z16" s="631">
        <v>0</v>
      </c>
      <c r="AA16" s="631">
        <v>0</v>
      </c>
      <c r="AB16" s="631">
        <v>0</v>
      </c>
      <c r="AC16" s="631">
        <v>0</v>
      </c>
      <c r="AD16" s="631">
        <v>0</v>
      </c>
      <c r="AE16" s="631">
        <v>0</v>
      </c>
      <c r="AF16" s="625">
        <f t="shared" si="5"/>
        <v>0</v>
      </c>
      <c r="AG16" s="631">
        <v>0</v>
      </c>
      <c r="AH16" s="631">
        <v>0</v>
      </c>
      <c r="AI16" s="631">
        <v>0</v>
      </c>
      <c r="AJ16" s="635">
        <v>0</v>
      </c>
      <c r="AK16" s="592"/>
      <c r="AL16" s="630"/>
    </row>
    <row r="17" spans="1:128" s="617" customFormat="1" ht="105" customHeight="1" x14ac:dyDescent="0.25">
      <c r="C17" s="623"/>
      <c r="D17" s="624" t="s">
        <v>203</v>
      </c>
      <c r="E17" s="631">
        <v>0</v>
      </c>
      <c r="F17" s="631">
        <v>0</v>
      </c>
      <c r="G17" s="631">
        <v>0</v>
      </c>
      <c r="H17" s="631">
        <v>0</v>
      </c>
      <c r="I17" s="631">
        <v>0</v>
      </c>
      <c r="J17" s="631">
        <v>0</v>
      </c>
      <c r="K17" s="625">
        <f t="shared" si="2"/>
        <v>0</v>
      </c>
      <c r="L17" s="632"/>
      <c r="M17" s="633"/>
      <c r="N17" s="633"/>
      <c r="O17" s="633"/>
      <c r="P17" s="633"/>
      <c r="Q17" s="634"/>
      <c r="R17" s="631">
        <v>0</v>
      </c>
      <c r="S17" s="631">
        <v>0</v>
      </c>
      <c r="T17" s="631">
        <v>0</v>
      </c>
      <c r="U17" s="631">
        <v>0</v>
      </c>
      <c r="V17" s="631">
        <v>0</v>
      </c>
      <c r="W17" s="631">
        <v>0</v>
      </c>
      <c r="X17" s="631">
        <v>0</v>
      </c>
      <c r="Y17" s="625">
        <f t="shared" si="3"/>
        <v>0</v>
      </c>
      <c r="Z17" s="631">
        <v>0</v>
      </c>
      <c r="AA17" s="631">
        <v>0</v>
      </c>
      <c r="AB17" s="631">
        <v>0</v>
      </c>
      <c r="AC17" s="631">
        <v>0</v>
      </c>
      <c r="AD17" s="631">
        <v>0</v>
      </c>
      <c r="AE17" s="631">
        <v>0</v>
      </c>
      <c r="AF17" s="625">
        <f t="shared" si="5"/>
        <v>0</v>
      </c>
      <c r="AG17" s="631">
        <v>0</v>
      </c>
      <c r="AH17" s="631">
        <v>0</v>
      </c>
      <c r="AI17" s="631">
        <v>0</v>
      </c>
      <c r="AJ17" s="635">
        <v>0</v>
      </c>
      <c r="AK17" s="592"/>
      <c r="AL17" s="630"/>
    </row>
    <row r="18" spans="1:128" s="617" customFormat="1" ht="105" customHeight="1" x14ac:dyDescent="0.25">
      <c r="C18" s="639"/>
      <c r="D18" s="640" t="s">
        <v>204</v>
      </c>
      <c r="E18" s="641">
        <v>0</v>
      </c>
      <c r="F18" s="641">
        <v>0</v>
      </c>
      <c r="G18" s="641">
        <v>0</v>
      </c>
      <c r="H18" s="641">
        <v>0</v>
      </c>
      <c r="I18" s="641">
        <v>0</v>
      </c>
      <c r="J18" s="641">
        <v>0</v>
      </c>
      <c r="K18" s="642">
        <f t="shared" si="2"/>
        <v>0</v>
      </c>
      <c r="L18" s="636"/>
      <c r="M18" s="637"/>
      <c r="N18" s="637"/>
      <c r="O18" s="637"/>
      <c r="P18" s="637"/>
      <c r="Q18" s="638"/>
      <c r="R18" s="641">
        <v>0</v>
      </c>
      <c r="S18" s="641">
        <v>0</v>
      </c>
      <c r="T18" s="641">
        <v>0</v>
      </c>
      <c r="U18" s="641">
        <v>0</v>
      </c>
      <c r="V18" s="641">
        <v>0</v>
      </c>
      <c r="W18" s="641">
        <v>0</v>
      </c>
      <c r="X18" s="641">
        <v>0</v>
      </c>
      <c r="Y18" s="642">
        <f t="shared" si="3"/>
        <v>0</v>
      </c>
      <c r="Z18" s="641">
        <v>0</v>
      </c>
      <c r="AA18" s="641">
        <v>0</v>
      </c>
      <c r="AB18" s="641">
        <v>0</v>
      </c>
      <c r="AC18" s="641">
        <v>0</v>
      </c>
      <c r="AD18" s="641">
        <v>0</v>
      </c>
      <c r="AE18" s="641">
        <v>0</v>
      </c>
      <c r="AF18" s="642">
        <f t="shared" si="5"/>
        <v>0</v>
      </c>
      <c r="AG18" s="641">
        <v>0</v>
      </c>
      <c r="AH18" s="641">
        <v>0</v>
      </c>
      <c r="AI18" s="641">
        <v>0</v>
      </c>
      <c r="AJ18" s="643">
        <v>0</v>
      </c>
      <c r="AK18" s="592"/>
      <c r="AL18" s="630"/>
    </row>
    <row r="19" spans="1:128" s="617" customFormat="1" ht="105" customHeight="1" x14ac:dyDescent="0.25">
      <c r="C19" s="1194" t="s">
        <v>205</v>
      </c>
      <c r="D19" s="1195"/>
      <c r="E19" s="644"/>
      <c r="F19" s="645"/>
      <c r="G19" s="645"/>
      <c r="H19" s="646"/>
      <c r="I19" s="625">
        <f>+I20+I24</f>
        <v>0</v>
      </c>
      <c r="J19" s="625">
        <f t="shared" ref="J19:AJ19" si="8">+J20+J24</f>
        <v>0</v>
      </c>
      <c r="K19" s="618">
        <f>+I19+J19</f>
        <v>0</v>
      </c>
      <c r="L19" s="647">
        <v>0</v>
      </c>
      <c r="M19" s="647">
        <v>0</v>
      </c>
      <c r="N19" s="647">
        <v>0</v>
      </c>
      <c r="O19" s="647">
        <v>0</v>
      </c>
      <c r="P19" s="647">
        <v>0</v>
      </c>
      <c r="Q19" s="647">
        <v>0</v>
      </c>
      <c r="R19" s="625">
        <f>+R20+R24</f>
        <v>0</v>
      </c>
      <c r="S19" s="625">
        <f t="shared" si="8"/>
        <v>0</v>
      </c>
      <c r="T19" s="625">
        <f t="shared" si="8"/>
        <v>0</v>
      </c>
      <c r="U19" s="625">
        <f t="shared" si="8"/>
        <v>0</v>
      </c>
      <c r="V19" s="625">
        <f t="shared" si="8"/>
        <v>0</v>
      </c>
      <c r="W19" s="625">
        <f t="shared" si="8"/>
        <v>0</v>
      </c>
      <c r="X19" s="625">
        <f t="shared" si="8"/>
        <v>0</v>
      </c>
      <c r="Y19" s="618">
        <f t="shared" si="3"/>
        <v>0</v>
      </c>
      <c r="Z19" s="625">
        <f t="shared" si="8"/>
        <v>0</v>
      </c>
      <c r="AA19" s="625">
        <f t="shared" si="8"/>
        <v>0</v>
      </c>
      <c r="AB19" s="625">
        <f t="shared" si="8"/>
        <v>0</v>
      </c>
      <c r="AC19" s="625">
        <f t="shared" si="8"/>
        <v>0</v>
      </c>
      <c r="AD19" s="625">
        <f t="shared" si="8"/>
        <v>0</v>
      </c>
      <c r="AE19" s="625">
        <f t="shared" si="8"/>
        <v>0</v>
      </c>
      <c r="AF19" s="618">
        <f t="shared" si="5"/>
        <v>0</v>
      </c>
      <c r="AG19" s="625">
        <f t="shared" si="8"/>
        <v>0</v>
      </c>
      <c r="AH19" s="625">
        <f t="shared" si="8"/>
        <v>0</v>
      </c>
      <c r="AI19" s="625">
        <f t="shared" si="8"/>
        <v>0</v>
      </c>
      <c r="AJ19" s="629">
        <f t="shared" si="8"/>
        <v>0</v>
      </c>
      <c r="AK19" s="592"/>
      <c r="AL19" s="630"/>
    </row>
    <row r="20" spans="1:128" s="617" customFormat="1" ht="105" customHeight="1" x14ac:dyDescent="0.25">
      <c r="C20" s="623"/>
      <c r="D20" s="624" t="s">
        <v>199</v>
      </c>
      <c r="E20" s="644"/>
      <c r="F20" s="645"/>
      <c r="G20" s="645"/>
      <c r="H20" s="646"/>
      <c r="I20" s="625">
        <f>+I21+I22+I23</f>
        <v>0</v>
      </c>
      <c r="J20" s="625">
        <f>+J21+J22+J23</f>
        <v>0</v>
      </c>
      <c r="K20" s="625">
        <f t="shared" si="2"/>
        <v>0</v>
      </c>
      <c r="L20" s="648"/>
      <c r="M20" s="649"/>
      <c r="N20" s="649"/>
      <c r="O20" s="649"/>
      <c r="P20" s="649"/>
      <c r="Q20" s="650"/>
      <c r="R20" s="625">
        <f>+R21+R22+R23</f>
        <v>0</v>
      </c>
      <c r="S20" s="648"/>
      <c r="T20" s="649"/>
      <c r="U20" s="649"/>
      <c r="V20" s="650"/>
      <c r="W20" s="625">
        <f>+W21+W22+W23</f>
        <v>0</v>
      </c>
      <c r="X20" s="625">
        <f>+X21+X22+X23</f>
        <v>0</v>
      </c>
      <c r="Y20" s="625">
        <f t="shared" si="3"/>
        <v>0</v>
      </c>
      <c r="Z20" s="625">
        <f t="shared" ref="Z20:AJ20" si="9">+Z21+Z22+Z23</f>
        <v>0</v>
      </c>
      <c r="AA20" s="625">
        <f t="shared" si="9"/>
        <v>0</v>
      </c>
      <c r="AB20" s="625">
        <f t="shared" si="9"/>
        <v>0</v>
      </c>
      <c r="AC20" s="625">
        <f t="shared" si="9"/>
        <v>0</v>
      </c>
      <c r="AD20" s="625">
        <f t="shared" si="9"/>
        <v>0</v>
      </c>
      <c r="AE20" s="625">
        <f t="shared" si="9"/>
        <v>0</v>
      </c>
      <c r="AF20" s="625">
        <f t="shared" si="5"/>
        <v>0</v>
      </c>
      <c r="AG20" s="625">
        <f t="shared" si="9"/>
        <v>0</v>
      </c>
      <c r="AH20" s="625">
        <f t="shared" si="9"/>
        <v>0</v>
      </c>
      <c r="AI20" s="625">
        <f t="shared" si="9"/>
        <v>0</v>
      </c>
      <c r="AJ20" s="629">
        <f t="shared" si="9"/>
        <v>0</v>
      </c>
      <c r="AK20" s="592"/>
      <c r="AL20" s="630"/>
    </row>
    <row r="21" spans="1:128" s="617" customFormat="1" ht="105" customHeight="1" x14ac:dyDescent="0.25">
      <c r="C21" s="623"/>
      <c r="D21" s="624" t="s">
        <v>200</v>
      </c>
      <c r="E21" s="644"/>
      <c r="F21" s="645"/>
      <c r="G21" s="645"/>
      <c r="H21" s="646"/>
      <c r="I21" s="651">
        <v>0</v>
      </c>
      <c r="J21" s="651">
        <v>0</v>
      </c>
      <c r="K21" s="625">
        <f t="shared" si="2"/>
        <v>0</v>
      </c>
      <c r="L21" s="644"/>
      <c r="M21" s="645"/>
      <c r="N21" s="645"/>
      <c r="O21" s="645"/>
      <c r="P21" s="645"/>
      <c r="Q21" s="646"/>
      <c r="R21" s="651">
        <v>0</v>
      </c>
      <c r="S21" s="644"/>
      <c r="T21" s="645"/>
      <c r="U21" s="645"/>
      <c r="V21" s="646"/>
      <c r="W21" s="651">
        <v>0</v>
      </c>
      <c r="X21" s="651">
        <v>0</v>
      </c>
      <c r="Y21" s="625">
        <f t="shared" si="3"/>
        <v>0</v>
      </c>
      <c r="Z21" s="651">
        <v>0</v>
      </c>
      <c r="AA21" s="651">
        <v>0</v>
      </c>
      <c r="AB21" s="651">
        <v>0</v>
      </c>
      <c r="AC21" s="651">
        <v>0</v>
      </c>
      <c r="AD21" s="651">
        <v>0</v>
      </c>
      <c r="AE21" s="651">
        <v>0</v>
      </c>
      <c r="AF21" s="625">
        <f t="shared" si="5"/>
        <v>0</v>
      </c>
      <c r="AG21" s="651">
        <v>0</v>
      </c>
      <c r="AH21" s="651">
        <v>0</v>
      </c>
      <c r="AI21" s="651">
        <v>0</v>
      </c>
      <c r="AJ21" s="652">
        <v>0</v>
      </c>
      <c r="AK21" s="592"/>
      <c r="AL21" s="630"/>
    </row>
    <row r="22" spans="1:128" s="617" customFormat="1" ht="105" customHeight="1" x14ac:dyDescent="0.25">
      <c r="C22" s="623"/>
      <c r="D22" s="624" t="s">
        <v>201</v>
      </c>
      <c r="E22" s="644"/>
      <c r="F22" s="645"/>
      <c r="G22" s="645"/>
      <c r="H22" s="646"/>
      <c r="I22" s="651">
        <v>0</v>
      </c>
      <c r="J22" s="651">
        <v>0</v>
      </c>
      <c r="K22" s="625">
        <f t="shared" si="2"/>
        <v>0</v>
      </c>
      <c r="L22" s="644"/>
      <c r="M22" s="645"/>
      <c r="N22" s="645"/>
      <c r="O22" s="645"/>
      <c r="P22" s="645"/>
      <c r="Q22" s="646"/>
      <c r="R22" s="651">
        <v>0</v>
      </c>
      <c r="S22" s="644"/>
      <c r="T22" s="645"/>
      <c r="U22" s="645"/>
      <c r="V22" s="646"/>
      <c r="W22" s="651">
        <v>0</v>
      </c>
      <c r="X22" s="651">
        <v>0</v>
      </c>
      <c r="Y22" s="625">
        <f t="shared" si="3"/>
        <v>0</v>
      </c>
      <c r="Z22" s="651">
        <v>0</v>
      </c>
      <c r="AA22" s="651">
        <v>0</v>
      </c>
      <c r="AB22" s="651">
        <v>0</v>
      </c>
      <c r="AC22" s="651">
        <v>0</v>
      </c>
      <c r="AD22" s="651">
        <v>0</v>
      </c>
      <c r="AE22" s="651">
        <v>0</v>
      </c>
      <c r="AF22" s="625">
        <f t="shared" si="5"/>
        <v>0</v>
      </c>
      <c r="AG22" s="651">
        <v>0</v>
      </c>
      <c r="AH22" s="651">
        <v>0</v>
      </c>
      <c r="AI22" s="651">
        <v>0</v>
      </c>
      <c r="AJ22" s="652">
        <v>0</v>
      </c>
      <c r="AK22" s="592"/>
      <c r="AL22" s="630"/>
    </row>
    <row r="23" spans="1:128" s="617" customFormat="1" ht="105" customHeight="1" x14ac:dyDescent="0.25">
      <c r="C23" s="623"/>
      <c r="D23" s="624" t="s">
        <v>202</v>
      </c>
      <c r="E23" s="644"/>
      <c r="F23" s="645"/>
      <c r="G23" s="645"/>
      <c r="H23" s="646"/>
      <c r="I23" s="651">
        <v>0</v>
      </c>
      <c r="J23" s="651">
        <v>0</v>
      </c>
      <c r="K23" s="625">
        <f t="shared" si="2"/>
        <v>0</v>
      </c>
      <c r="L23" s="644"/>
      <c r="M23" s="645"/>
      <c r="N23" s="645"/>
      <c r="O23" s="645"/>
      <c r="P23" s="645"/>
      <c r="Q23" s="646"/>
      <c r="R23" s="651">
        <v>0</v>
      </c>
      <c r="S23" s="653"/>
      <c r="T23" s="654"/>
      <c r="U23" s="654"/>
      <c r="V23" s="655"/>
      <c r="W23" s="651">
        <v>0</v>
      </c>
      <c r="X23" s="651">
        <v>0</v>
      </c>
      <c r="Y23" s="625">
        <f t="shared" si="3"/>
        <v>0</v>
      </c>
      <c r="Z23" s="651">
        <v>0</v>
      </c>
      <c r="AA23" s="651">
        <v>0</v>
      </c>
      <c r="AB23" s="651">
        <v>0</v>
      </c>
      <c r="AC23" s="651">
        <v>0</v>
      </c>
      <c r="AD23" s="651">
        <v>0</v>
      </c>
      <c r="AE23" s="651">
        <v>0</v>
      </c>
      <c r="AF23" s="625">
        <f t="shared" si="5"/>
        <v>0</v>
      </c>
      <c r="AG23" s="651">
        <v>0</v>
      </c>
      <c r="AH23" s="651">
        <v>0</v>
      </c>
      <c r="AI23" s="651">
        <v>0</v>
      </c>
      <c r="AJ23" s="652">
        <v>0</v>
      </c>
      <c r="AK23" s="592"/>
      <c r="AL23" s="630"/>
    </row>
    <row r="24" spans="1:128" s="617" customFormat="1" ht="105" customHeight="1" x14ac:dyDescent="0.25">
      <c r="C24" s="639"/>
      <c r="D24" s="640" t="s">
        <v>203</v>
      </c>
      <c r="E24" s="644"/>
      <c r="F24" s="645"/>
      <c r="G24" s="645"/>
      <c r="H24" s="646"/>
      <c r="I24" s="656">
        <v>0</v>
      </c>
      <c r="J24" s="656">
        <v>0</v>
      </c>
      <c r="K24" s="642">
        <f t="shared" si="2"/>
        <v>0</v>
      </c>
      <c r="L24" s="653"/>
      <c r="M24" s="654"/>
      <c r="N24" s="654"/>
      <c r="O24" s="654"/>
      <c r="P24" s="654"/>
      <c r="Q24" s="655"/>
      <c r="R24" s="656">
        <v>0</v>
      </c>
      <c r="S24" s="656">
        <v>0</v>
      </c>
      <c r="T24" s="656">
        <v>0</v>
      </c>
      <c r="U24" s="656">
        <v>0</v>
      </c>
      <c r="V24" s="656">
        <v>0</v>
      </c>
      <c r="W24" s="656">
        <v>0</v>
      </c>
      <c r="X24" s="656">
        <v>0</v>
      </c>
      <c r="Y24" s="642">
        <f t="shared" si="3"/>
        <v>0</v>
      </c>
      <c r="Z24" s="656">
        <v>0</v>
      </c>
      <c r="AA24" s="656">
        <v>0</v>
      </c>
      <c r="AB24" s="656">
        <v>0</v>
      </c>
      <c r="AC24" s="656">
        <v>0</v>
      </c>
      <c r="AD24" s="656">
        <v>0</v>
      </c>
      <c r="AE24" s="656">
        <v>0</v>
      </c>
      <c r="AF24" s="642">
        <f t="shared" si="5"/>
        <v>0</v>
      </c>
      <c r="AG24" s="656">
        <v>0</v>
      </c>
      <c r="AH24" s="656">
        <v>0</v>
      </c>
      <c r="AI24" s="656">
        <v>0</v>
      </c>
      <c r="AJ24" s="657">
        <v>0</v>
      </c>
      <c r="AK24" s="592"/>
      <c r="AL24" s="630"/>
    </row>
    <row r="25" spans="1:128" s="617" customFormat="1" ht="105" customHeight="1" x14ac:dyDescent="0.25">
      <c r="C25" s="1194" t="s">
        <v>206</v>
      </c>
      <c r="D25" s="1195"/>
      <c r="E25" s="658"/>
      <c r="F25" s="593"/>
      <c r="G25" s="593"/>
      <c r="H25" s="659"/>
      <c r="I25" s="625">
        <f>+I26+I27</f>
        <v>0</v>
      </c>
      <c r="J25" s="625">
        <f>J26+J27</f>
        <v>0</v>
      </c>
      <c r="K25" s="618">
        <f>+I25+J25</f>
        <v>0</v>
      </c>
      <c r="L25" s="660">
        <v>0</v>
      </c>
      <c r="M25" s="660">
        <v>0</v>
      </c>
      <c r="N25" s="660">
        <v>0</v>
      </c>
      <c r="O25" s="660">
        <v>0</v>
      </c>
      <c r="P25" s="660">
        <v>0</v>
      </c>
      <c r="Q25" s="660">
        <v>0</v>
      </c>
      <c r="R25" s="625">
        <f t="shared" ref="R25:AE25" si="10">+R26+R27</f>
        <v>0</v>
      </c>
      <c r="S25" s="625">
        <f t="shared" si="10"/>
        <v>0</v>
      </c>
      <c r="T25" s="625">
        <f t="shared" si="10"/>
        <v>0</v>
      </c>
      <c r="U25" s="625">
        <f t="shared" si="10"/>
        <v>0</v>
      </c>
      <c r="V25" s="625">
        <f t="shared" si="10"/>
        <v>0</v>
      </c>
      <c r="W25" s="625">
        <f t="shared" si="10"/>
        <v>0</v>
      </c>
      <c r="X25" s="625">
        <f t="shared" si="10"/>
        <v>0</v>
      </c>
      <c r="Y25" s="625">
        <f t="shared" si="10"/>
        <v>0</v>
      </c>
      <c r="Z25" s="625">
        <f t="shared" si="10"/>
        <v>0</v>
      </c>
      <c r="AA25" s="625">
        <f t="shared" si="10"/>
        <v>0</v>
      </c>
      <c r="AB25" s="625">
        <f t="shared" si="10"/>
        <v>0</v>
      </c>
      <c r="AC25" s="625">
        <f t="shared" si="10"/>
        <v>0</v>
      </c>
      <c r="AD25" s="625">
        <f t="shared" si="10"/>
        <v>0</v>
      </c>
      <c r="AE25" s="625">
        <f t="shared" si="10"/>
        <v>0</v>
      </c>
      <c r="AF25" s="618">
        <f t="shared" si="5"/>
        <v>0</v>
      </c>
      <c r="AG25" s="625">
        <f>+AG26+AG27</f>
        <v>0</v>
      </c>
      <c r="AH25" s="625">
        <f>+AH26+AH27</f>
        <v>0</v>
      </c>
      <c r="AI25" s="625">
        <f>+AI26+AI27</f>
        <v>0</v>
      </c>
      <c r="AJ25" s="625">
        <f>+AJ26+AJ27</f>
        <v>0</v>
      </c>
      <c r="AK25" s="592"/>
      <c r="AL25" s="630"/>
    </row>
    <row r="26" spans="1:128" s="617" customFormat="1" ht="105" customHeight="1" x14ac:dyDescent="0.25">
      <c r="C26" s="623"/>
      <c r="D26" s="624" t="s">
        <v>199</v>
      </c>
      <c r="E26" s="658"/>
      <c r="F26" s="593"/>
      <c r="G26" s="593"/>
      <c r="H26" s="659"/>
      <c r="I26" s="631">
        <v>0</v>
      </c>
      <c r="J26" s="631">
        <v>0</v>
      </c>
      <c r="K26" s="625">
        <f t="shared" si="2"/>
        <v>0</v>
      </c>
      <c r="L26" s="648"/>
      <c r="M26" s="649"/>
      <c r="N26" s="649"/>
      <c r="O26" s="649"/>
      <c r="P26" s="649"/>
      <c r="Q26" s="650"/>
      <c r="R26" s="631">
        <v>0</v>
      </c>
      <c r="S26" s="661"/>
      <c r="T26" s="662"/>
      <c r="U26" s="662"/>
      <c r="V26" s="663"/>
      <c r="W26" s="631">
        <v>0</v>
      </c>
      <c r="X26" s="651">
        <v>0</v>
      </c>
      <c r="Y26" s="625">
        <f t="shared" si="3"/>
        <v>0</v>
      </c>
      <c r="Z26" s="651">
        <v>0</v>
      </c>
      <c r="AA26" s="651">
        <v>0</v>
      </c>
      <c r="AB26" s="651">
        <v>0</v>
      </c>
      <c r="AC26" s="651">
        <v>0</v>
      </c>
      <c r="AD26" s="651">
        <v>0</v>
      </c>
      <c r="AE26" s="651">
        <v>0</v>
      </c>
      <c r="AF26" s="625">
        <f t="shared" si="5"/>
        <v>0</v>
      </c>
      <c r="AG26" s="651">
        <v>0</v>
      </c>
      <c r="AH26" s="651">
        <v>0</v>
      </c>
      <c r="AI26" s="651">
        <v>0</v>
      </c>
      <c r="AJ26" s="652">
        <v>0</v>
      </c>
      <c r="AK26" s="664"/>
      <c r="AL26" s="665"/>
    </row>
    <row r="27" spans="1:128" s="575" customFormat="1" ht="105" customHeight="1" thickBot="1" x14ac:dyDescent="0.3">
      <c r="A27" s="612"/>
      <c r="B27" s="617"/>
      <c r="C27" s="666"/>
      <c r="D27" s="667" t="s">
        <v>207</v>
      </c>
      <c r="E27" s="668"/>
      <c r="F27" s="669"/>
      <c r="G27" s="669"/>
      <c r="H27" s="670"/>
      <c r="I27" s="671">
        <v>0</v>
      </c>
      <c r="J27" s="671">
        <v>0</v>
      </c>
      <c r="K27" s="672">
        <f t="shared" si="2"/>
        <v>0</v>
      </c>
      <c r="L27" s="673"/>
      <c r="M27" s="674"/>
      <c r="N27" s="674"/>
      <c r="O27" s="674"/>
      <c r="P27" s="674"/>
      <c r="Q27" s="675"/>
      <c r="R27" s="671">
        <v>0</v>
      </c>
      <c r="S27" s="671">
        <v>0</v>
      </c>
      <c r="T27" s="671">
        <v>0</v>
      </c>
      <c r="U27" s="671">
        <v>0</v>
      </c>
      <c r="V27" s="671">
        <v>0</v>
      </c>
      <c r="W27" s="671">
        <v>0</v>
      </c>
      <c r="X27" s="676">
        <v>0</v>
      </c>
      <c r="Y27" s="672">
        <f t="shared" si="3"/>
        <v>0</v>
      </c>
      <c r="Z27" s="676">
        <v>0</v>
      </c>
      <c r="AA27" s="676">
        <v>0</v>
      </c>
      <c r="AB27" s="676">
        <v>0</v>
      </c>
      <c r="AC27" s="676">
        <v>0</v>
      </c>
      <c r="AD27" s="676">
        <v>0</v>
      </c>
      <c r="AE27" s="676">
        <v>0</v>
      </c>
      <c r="AF27" s="672">
        <f t="shared" si="5"/>
        <v>0</v>
      </c>
      <c r="AG27" s="676">
        <v>0</v>
      </c>
      <c r="AH27" s="676">
        <v>0</v>
      </c>
      <c r="AI27" s="676">
        <v>0</v>
      </c>
      <c r="AJ27" s="677">
        <v>0</v>
      </c>
      <c r="AK27" s="678"/>
      <c r="AL27" s="679"/>
      <c r="AM27" s="680"/>
      <c r="AN27" s="617"/>
      <c r="AO27" s="617"/>
      <c r="AP27" s="617"/>
      <c r="AQ27" s="617"/>
      <c r="AR27" s="617"/>
      <c r="AS27" s="617"/>
      <c r="AT27" s="617"/>
      <c r="AU27" s="617"/>
      <c r="AV27" s="617"/>
      <c r="AW27" s="617"/>
      <c r="AX27" s="617"/>
      <c r="AY27" s="617"/>
      <c r="AZ27" s="617"/>
      <c r="BA27" s="617"/>
      <c r="BB27" s="617"/>
      <c r="BC27" s="617"/>
      <c r="BD27" s="617"/>
      <c r="BE27" s="617"/>
      <c r="BF27" s="617"/>
      <c r="BG27" s="617"/>
      <c r="BH27" s="617"/>
      <c r="BI27" s="617"/>
      <c r="BJ27" s="617"/>
      <c r="BK27" s="617"/>
      <c r="BL27" s="617"/>
      <c r="BM27" s="617"/>
      <c r="BN27" s="617"/>
      <c r="BO27" s="617"/>
      <c r="BP27" s="617"/>
      <c r="BQ27" s="617"/>
      <c r="BR27" s="617"/>
      <c r="BS27" s="617"/>
      <c r="BT27" s="617"/>
      <c r="BU27" s="617"/>
      <c r="BV27" s="617"/>
      <c r="BW27" s="617"/>
      <c r="BX27" s="617"/>
      <c r="BY27" s="617"/>
      <c r="BZ27" s="617"/>
      <c r="CA27" s="617"/>
      <c r="CB27" s="617"/>
      <c r="CC27" s="617"/>
      <c r="CD27" s="617"/>
      <c r="CE27" s="617"/>
      <c r="CF27" s="617"/>
      <c r="CG27" s="617"/>
      <c r="CH27" s="617"/>
      <c r="CI27" s="617"/>
      <c r="CJ27" s="617"/>
      <c r="CK27" s="617"/>
      <c r="CL27" s="617"/>
      <c r="CM27" s="617"/>
      <c r="CN27" s="617"/>
      <c r="CO27" s="617"/>
      <c r="CP27" s="617"/>
      <c r="CQ27" s="617"/>
      <c r="CR27" s="617"/>
      <c r="CS27" s="617"/>
      <c r="CT27" s="617"/>
      <c r="CU27" s="617"/>
      <c r="CV27" s="617"/>
      <c r="CW27" s="617"/>
      <c r="CX27" s="617"/>
      <c r="CY27" s="617"/>
      <c r="CZ27" s="617"/>
      <c r="DA27" s="617"/>
      <c r="DB27" s="617"/>
      <c r="DC27" s="617"/>
      <c r="DD27" s="617"/>
      <c r="DE27" s="617"/>
      <c r="DF27" s="617"/>
      <c r="DG27" s="617"/>
      <c r="DH27" s="617"/>
      <c r="DI27" s="617"/>
      <c r="DJ27" s="617"/>
      <c r="DK27" s="617"/>
      <c r="DL27" s="617"/>
      <c r="DM27" s="617"/>
      <c r="DN27" s="617"/>
      <c r="DO27" s="617"/>
      <c r="DP27" s="617"/>
      <c r="DQ27" s="617"/>
      <c r="DR27" s="617"/>
      <c r="DS27" s="617"/>
      <c r="DT27" s="617"/>
      <c r="DU27" s="617"/>
      <c r="DV27" s="617"/>
      <c r="DW27" s="617"/>
      <c r="DX27" s="617"/>
    </row>
    <row r="28" spans="1:128" s="681" customFormat="1" ht="35.25" customHeight="1" x14ac:dyDescent="0.4">
      <c r="C28" s="682"/>
      <c r="D28" s="682"/>
      <c r="E28" s="683"/>
      <c r="F28" s="683"/>
      <c r="G28" s="683"/>
      <c r="H28" s="683"/>
      <c r="I28" s="683"/>
      <c r="J28" s="683"/>
      <c r="K28" s="683"/>
      <c r="L28" s="683"/>
      <c r="M28" s="683"/>
      <c r="N28" s="683"/>
      <c r="O28" s="683"/>
      <c r="P28" s="683"/>
      <c r="Q28" s="683"/>
      <c r="R28" s="683"/>
      <c r="S28" s="683"/>
      <c r="T28" s="683"/>
      <c r="U28" s="683"/>
      <c r="V28" s="683"/>
      <c r="W28" s="684"/>
      <c r="X28" s="684"/>
      <c r="Y28" s="684"/>
      <c r="Z28" s="684"/>
      <c r="AA28" s="684"/>
      <c r="AB28" s="684"/>
      <c r="AC28" s="684"/>
      <c r="AD28" s="684"/>
      <c r="AE28" s="684"/>
      <c r="AF28" s="684"/>
      <c r="AG28" s="684"/>
      <c r="AH28" s="684"/>
      <c r="AI28" s="685"/>
      <c r="AJ28" s="686"/>
      <c r="AK28" s="683"/>
      <c r="AL28" s="683"/>
      <c r="AM28" s="683"/>
      <c r="AN28" s="683"/>
      <c r="AO28" s="683"/>
      <c r="AP28" s="683"/>
      <c r="AQ28" s="683"/>
      <c r="AR28" s="683"/>
      <c r="AS28" s="683"/>
      <c r="AT28" s="683"/>
      <c r="AU28" s="683"/>
      <c r="AV28" s="683"/>
      <c r="AW28" s="683"/>
      <c r="AX28" s="683"/>
      <c r="AY28" s="683"/>
      <c r="AZ28" s="683"/>
    </row>
    <row r="31" spans="1:128" ht="12" customHeight="1" x14ac:dyDescent="0.25"/>
  </sheetData>
  <mergeCells count="39">
    <mergeCell ref="C2:D2"/>
    <mergeCell ref="E3:G3"/>
    <mergeCell ref="AI3:AK3"/>
    <mergeCell ref="AI5:AK5"/>
    <mergeCell ref="E7:E9"/>
    <mergeCell ref="F7:H7"/>
    <mergeCell ref="J7:J9"/>
    <mergeCell ref="K7:K9"/>
    <mergeCell ref="L7:O7"/>
    <mergeCell ref="P7:P9"/>
    <mergeCell ref="AK7:AK9"/>
    <mergeCell ref="AL7:AL9"/>
    <mergeCell ref="F8:F9"/>
    <mergeCell ref="H8:H9"/>
    <mergeCell ref="I8:I9"/>
    <mergeCell ref="L8:L9"/>
    <mergeCell ref="M8:M9"/>
    <mergeCell ref="N8:O8"/>
    <mergeCell ref="S8:S9"/>
    <mergeCell ref="Q7:Q9"/>
    <mergeCell ref="R7:R9"/>
    <mergeCell ref="S7:V7"/>
    <mergeCell ref="W7:W9"/>
    <mergeCell ref="Z7:AH7"/>
    <mergeCell ref="AI7:AI9"/>
    <mergeCell ref="T8:T9"/>
    <mergeCell ref="AD8:AE8"/>
    <mergeCell ref="AF8:AF9"/>
    <mergeCell ref="AG8:AH8"/>
    <mergeCell ref="C11:D11"/>
    <mergeCell ref="AJ7:AJ9"/>
    <mergeCell ref="U8:U9"/>
    <mergeCell ref="V8:V9"/>
    <mergeCell ref="X8:X9"/>
    <mergeCell ref="C12:D12"/>
    <mergeCell ref="C19:D19"/>
    <mergeCell ref="C25:D25"/>
    <mergeCell ref="Y8:Y9"/>
    <mergeCell ref="Z8:AC8"/>
  </mergeCells>
  <printOptions horizontalCentered="1" verticalCentered="1"/>
  <pageMargins left="0" right="0.19685039370078741" top="0" bottom="0" header="0" footer="0"/>
  <pageSetup paperSize="8" scale="16"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B1:BC33"/>
  <sheetViews>
    <sheetView showGridLines="0" topLeftCell="AE1" zoomScale="30" zoomScaleNormal="25" zoomScaleSheetLayoutView="40" workbookViewId="0">
      <selection activeCell="E20" activeCellId="1" sqref="C154 E20"/>
    </sheetView>
  </sheetViews>
  <sheetFormatPr defaultColWidth="11.42578125" defaultRowHeight="14.25" x14ac:dyDescent="0.25"/>
  <cols>
    <col min="1" max="1" width="9.140625" style="691" customWidth="1"/>
    <col min="2" max="2" width="4.140625" style="765" customWidth="1"/>
    <col min="3" max="3" width="57.42578125" style="765" customWidth="1"/>
    <col min="4" max="4" width="35.7109375" style="765" customWidth="1"/>
    <col min="5" max="8" width="35.7109375" style="766" customWidth="1"/>
    <col min="9" max="14" width="35.7109375" style="767" customWidth="1"/>
    <col min="15" max="19" width="35.7109375" style="766" customWidth="1"/>
    <col min="20" max="23" width="35.7109375" style="767" customWidth="1"/>
    <col min="24" max="42" width="35.7109375" style="691" customWidth="1"/>
    <col min="43" max="48" width="30.7109375" style="691" customWidth="1"/>
    <col min="49" max="49" width="9.140625" style="691" customWidth="1"/>
    <col min="50" max="54" width="30.7109375" style="691" customWidth="1"/>
    <col min="55" max="55" width="30.85546875" style="691" customWidth="1"/>
    <col min="56" max="256" width="11.42578125" style="691"/>
    <col min="257" max="257" width="9.140625" style="691" customWidth="1"/>
    <col min="258" max="258" width="4.140625" style="691" customWidth="1"/>
    <col min="259" max="259" width="57.42578125" style="691" customWidth="1"/>
    <col min="260" max="298" width="35.7109375" style="691" customWidth="1"/>
    <col min="299" max="304" width="30.7109375" style="691" customWidth="1"/>
    <col min="305" max="305" width="9.140625" style="691" customWidth="1"/>
    <col min="306" max="310" width="30.7109375" style="691" customWidth="1"/>
    <col min="311" max="311" width="30.85546875" style="691" customWidth="1"/>
    <col min="312" max="512" width="11.42578125" style="691"/>
    <col min="513" max="513" width="9.140625" style="691" customWidth="1"/>
    <col min="514" max="514" width="4.140625" style="691" customWidth="1"/>
    <col min="515" max="515" width="57.42578125" style="691" customWidth="1"/>
    <col min="516" max="554" width="35.7109375" style="691" customWidth="1"/>
    <col min="555" max="560" width="30.7109375" style="691" customWidth="1"/>
    <col min="561" max="561" width="9.140625" style="691" customWidth="1"/>
    <col min="562" max="566" width="30.7109375" style="691" customWidth="1"/>
    <col min="567" max="567" width="30.85546875" style="691" customWidth="1"/>
    <col min="568" max="768" width="11.42578125" style="691"/>
    <col min="769" max="769" width="9.140625" style="691" customWidth="1"/>
    <col min="770" max="770" width="4.140625" style="691" customWidth="1"/>
    <col min="771" max="771" width="57.42578125" style="691" customWidth="1"/>
    <col min="772" max="810" width="35.7109375" style="691" customWidth="1"/>
    <col min="811" max="816" width="30.7109375" style="691" customWidth="1"/>
    <col min="817" max="817" width="9.140625" style="691" customWidth="1"/>
    <col min="818" max="822" width="30.7109375" style="691" customWidth="1"/>
    <col min="823" max="823" width="30.85546875" style="691" customWidth="1"/>
    <col min="824" max="1024" width="11.42578125" style="691"/>
    <col min="1025" max="1025" width="9.140625" style="691" customWidth="1"/>
    <col min="1026" max="1026" width="4.140625" style="691" customWidth="1"/>
    <col min="1027" max="1027" width="57.42578125" style="691" customWidth="1"/>
    <col min="1028" max="1066" width="35.7109375" style="691" customWidth="1"/>
    <col min="1067" max="1072" width="30.7109375" style="691" customWidth="1"/>
    <col min="1073" max="1073" width="9.140625" style="691" customWidth="1"/>
    <col min="1074" max="1078" width="30.7109375" style="691" customWidth="1"/>
    <col min="1079" max="1079" width="30.85546875" style="691" customWidth="1"/>
    <col min="1080" max="1280" width="11.42578125" style="691"/>
    <col min="1281" max="1281" width="9.140625" style="691" customWidth="1"/>
    <col min="1282" max="1282" width="4.140625" style="691" customWidth="1"/>
    <col min="1283" max="1283" width="57.42578125" style="691" customWidth="1"/>
    <col min="1284" max="1322" width="35.7109375" style="691" customWidth="1"/>
    <col min="1323" max="1328" width="30.7109375" style="691" customWidth="1"/>
    <col min="1329" max="1329" width="9.140625" style="691" customWidth="1"/>
    <col min="1330" max="1334" width="30.7109375" style="691" customWidth="1"/>
    <col min="1335" max="1335" width="30.85546875" style="691" customWidth="1"/>
    <col min="1336" max="1536" width="11.42578125" style="691"/>
    <col min="1537" max="1537" width="9.140625" style="691" customWidth="1"/>
    <col min="1538" max="1538" width="4.140625" style="691" customWidth="1"/>
    <col min="1539" max="1539" width="57.42578125" style="691" customWidth="1"/>
    <col min="1540" max="1578" width="35.7109375" style="691" customWidth="1"/>
    <col min="1579" max="1584" width="30.7109375" style="691" customWidth="1"/>
    <col min="1585" max="1585" width="9.140625" style="691" customWidth="1"/>
    <col min="1586" max="1590" width="30.7109375" style="691" customWidth="1"/>
    <col min="1591" max="1591" width="30.85546875" style="691" customWidth="1"/>
    <col min="1592" max="1792" width="11.42578125" style="691"/>
    <col min="1793" max="1793" width="9.140625" style="691" customWidth="1"/>
    <col min="1794" max="1794" width="4.140625" style="691" customWidth="1"/>
    <col min="1795" max="1795" width="57.42578125" style="691" customWidth="1"/>
    <col min="1796" max="1834" width="35.7109375" style="691" customWidth="1"/>
    <col min="1835" max="1840" width="30.7109375" style="691" customWidth="1"/>
    <col min="1841" max="1841" width="9.140625" style="691" customWidth="1"/>
    <col min="1842" max="1846" width="30.7109375" style="691" customWidth="1"/>
    <col min="1847" max="1847" width="30.85546875" style="691" customWidth="1"/>
    <col min="1848" max="2048" width="11.42578125" style="691"/>
    <col min="2049" max="2049" width="9.140625" style="691" customWidth="1"/>
    <col min="2050" max="2050" width="4.140625" style="691" customWidth="1"/>
    <col min="2051" max="2051" width="57.42578125" style="691" customWidth="1"/>
    <col min="2052" max="2090" width="35.7109375" style="691" customWidth="1"/>
    <col min="2091" max="2096" width="30.7109375" style="691" customWidth="1"/>
    <col min="2097" max="2097" width="9.140625" style="691" customWidth="1"/>
    <col min="2098" max="2102" width="30.7109375" style="691" customWidth="1"/>
    <col min="2103" max="2103" width="30.85546875" style="691" customWidth="1"/>
    <col min="2104" max="2304" width="11.42578125" style="691"/>
    <col min="2305" max="2305" width="9.140625" style="691" customWidth="1"/>
    <col min="2306" max="2306" width="4.140625" style="691" customWidth="1"/>
    <col min="2307" max="2307" width="57.42578125" style="691" customWidth="1"/>
    <col min="2308" max="2346" width="35.7109375" style="691" customWidth="1"/>
    <col min="2347" max="2352" width="30.7109375" style="691" customWidth="1"/>
    <col min="2353" max="2353" width="9.140625" style="691" customWidth="1"/>
    <col min="2354" max="2358" width="30.7109375" style="691" customWidth="1"/>
    <col min="2359" max="2359" width="30.85546875" style="691" customWidth="1"/>
    <col min="2360" max="2560" width="11.42578125" style="691"/>
    <col min="2561" max="2561" width="9.140625" style="691" customWidth="1"/>
    <col min="2562" max="2562" width="4.140625" style="691" customWidth="1"/>
    <col min="2563" max="2563" width="57.42578125" style="691" customWidth="1"/>
    <col min="2564" max="2602" width="35.7109375" style="691" customWidth="1"/>
    <col min="2603" max="2608" width="30.7109375" style="691" customWidth="1"/>
    <col min="2609" max="2609" width="9.140625" style="691" customWidth="1"/>
    <col min="2610" max="2614" width="30.7109375" style="691" customWidth="1"/>
    <col min="2615" max="2615" width="30.85546875" style="691" customWidth="1"/>
    <col min="2616" max="2816" width="11.42578125" style="691"/>
    <col min="2817" max="2817" width="9.140625" style="691" customWidth="1"/>
    <col min="2818" max="2818" width="4.140625" style="691" customWidth="1"/>
    <col min="2819" max="2819" width="57.42578125" style="691" customWidth="1"/>
    <col min="2820" max="2858" width="35.7109375" style="691" customWidth="1"/>
    <col min="2859" max="2864" width="30.7109375" style="691" customWidth="1"/>
    <col min="2865" max="2865" width="9.140625" style="691" customWidth="1"/>
    <col min="2866" max="2870" width="30.7109375" style="691" customWidth="1"/>
    <col min="2871" max="2871" width="30.85546875" style="691" customWidth="1"/>
    <col min="2872" max="3072" width="11.42578125" style="691"/>
    <col min="3073" max="3073" width="9.140625" style="691" customWidth="1"/>
    <col min="3074" max="3074" width="4.140625" style="691" customWidth="1"/>
    <col min="3075" max="3075" width="57.42578125" style="691" customWidth="1"/>
    <col min="3076" max="3114" width="35.7109375" style="691" customWidth="1"/>
    <col min="3115" max="3120" width="30.7109375" style="691" customWidth="1"/>
    <col min="3121" max="3121" width="9.140625" style="691" customWidth="1"/>
    <col min="3122" max="3126" width="30.7109375" style="691" customWidth="1"/>
    <col min="3127" max="3127" width="30.85546875" style="691" customWidth="1"/>
    <col min="3128" max="3328" width="11.42578125" style="691"/>
    <col min="3329" max="3329" width="9.140625" style="691" customWidth="1"/>
    <col min="3330" max="3330" width="4.140625" style="691" customWidth="1"/>
    <col min="3331" max="3331" width="57.42578125" style="691" customWidth="1"/>
    <col min="3332" max="3370" width="35.7109375" style="691" customWidth="1"/>
    <col min="3371" max="3376" width="30.7109375" style="691" customWidth="1"/>
    <col min="3377" max="3377" width="9.140625" style="691" customWidth="1"/>
    <col min="3378" max="3382" width="30.7109375" style="691" customWidth="1"/>
    <col min="3383" max="3383" width="30.85546875" style="691" customWidth="1"/>
    <col min="3384" max="3584" width="11.42578125" style="691"/>
    <col min="3585" max="3585" width="9.140625" style="691" customWidth="1"/>
    <col min="3586" max="3586" width="4.140625" style="691" customWidth="1"/>
    <col min="3587" max="3587" width="57.42578125" style="691" customWidth="1"/>
    <col min="3588" max="3626" width="35.7109375" style="691" customWidth="1"/>
    <col min="3627" max="3632" width="30.7109375" style="691" customWidth="1"/>
    <col min="3633" max="3633" width="9.140625" style="691" customWidth="1"/>
    <col min="3634" max="3638" width="30.7109375" style="691" customWidth="1"/>
    <col min="3639" max="3639" width="30.85546875" style="691" customWidth="1"/>
    <col min="3640" max="3840" width="11.42578125" style="691"/>
    <col min="3841" max="3841" width="9.140625" style="691" customWidth="1"/>
    <col min="3842" max="3842" width="4.140625" style="691" customWidth="1"/>
    <col min="3843" max="3843" width="57.42578125" style="691" customWidth="1"/>
    <col min="3844" max="3882" width="35.7109375" style="691" customWidth="1"/>
    <col min="3883" max="3888" width="30.7109375" style="691" customWidth="1"/>
    <col min="3889" max="3889" width="9.140625" style="691" customWidth="1"/>
    <col min="3890" max="3894" width="30.7109375" style="691" customWidth="1"/>
    <col min="3895" max="3895" width="30.85546875" style="691" customWidth="1"/>
    <col min="3896" max="4096" width="11.42578125" style="691"/>
    <col min="4097" max="4097" width="9.140625" style="691" customWidth="1"/>
    <col min="4098" max="4098" width="4.140625" style="691" customWidth="1"/>
    <col min="4099" max="4099" width="57.42578125" style="691" customWidth="1"/>
    <col min="4100" max="4138" width="35.7109375" style="691" customWidth="1"/>
    <col min="4139" max="4144" width="30.7109375" style="691" customWidth="1"/>
    <col min="4145" max="4145" width="9.140625" style="691" customWidth="1"/>
    <col min="4146" max="4150" width="30.7109375" style="691" customWidth="1"/>
    <col min="4151" max="4151" width="30.85546875" style="691" customWidth="1"/>
    <col min="4152" max="4352" width="11.42578125" style="691"/>
    <col min="4353" max="4353" width="9.140625" style="691" customWidth="1"/>
    <col min="4354" max="4354" width="4.140625" style="691" customWidth="1"/>
    <col min="4355" max="4355" width="57.42578125" style="691" customWidth="1"/>
    <col min="4356" max="4394" width="35.7109375" style="691" customWidth="1"/>
    <col min="4395" max="4400" width="30.7109375" style="691" customWidth="1"/>
    <col min="4401" max="4401" width="9.140625" style="691" customWidth="1"/>
    <col min="4402" max="4406" width="30.7109375" style="691" customWidth="1"/>
    <col min="4407" max="4407" width="30.85546875" style="691" customWidth="1"/>
    <col min="4408" max="4608" width="11.42578125" style="691"/>
    <col min="4609" max="4609" width="9.140625" style="691" customWidth="1"/>
    <col min="4610" max="4610" width="4.140625" style="691" customWidth="1"/>
    <col min="4611" max="4611" width="57.42578125" style="691" customWidth="1"/>
    <col min="4612" max="4650" width="35.7109375" style="691" customWidth="1"/>
    <col min="4651" max="4656" width="30.7109375" style="691" customWidth="1"/>
    <col min="4657" max="4657" width="9.140625" style="691" customWidth="1"/>
    <col min="4658" max="4662" width="30.7109375" style="691" customWidth="1"/>
    <col min="4663" max="4663" width="30.85546875" style="691" customWidth="1"/>
    <col min="4664" max="4864" width="11.42578125" style="691"/>
    <col min="4865" max="4865" width="9.140625" style="691" customWidth="1"/>
    <col min="4866" max="4866" width="4.140625" style="691" customWidth="1"/>
    <col min="4867" max="4867" width="57.42578125" style="691" customWidth="1"/>
    <col min="4868" max="4906" width="35.7109375" style="691" customWidth="1"/>
    <col min="4907" max="4912" width="30.7109375" style="691" customWidth="1"/>
    <col min="4913" max="4913" width="9.140625" style="691" customWidth="1"/>
    <col min="4914" max="4918" width="30.7109375" style="691" customWidth="1"/>
    <col min="4919" max="4919" width="30.85546875" style="691" customWidth="1"/>
    <col min="4920" max="5120" width="11.42578125" style="691"/>
    <col min="5121" max="5121" width="9.140625" style="691" customWidth="1"/>
    <col min="5122" max="5122" width="4.140625" style="691" customWidth="1"/>
    <col min="5123" max="5123" width="57.42578125" style="691" customWidth="1"/>
    <col min="5124" max="5162" width="35.7109375" style="691" customWidth="1"/>
    <col min="5163" max="5168" width="30.7109375" style="691" customWidth="1"/>
    <col min="5169" max="5169" width="9.140625" style="691" customWidth="1"/>
    <col min="5170" max="5174" width="30.7109375" style="691" customWidth="1"/>
    <col min="5175" max="5175" width="30.85546875" style="691" customWidth="1"/>
    <col min="5176" max="5376" width="11.42578125" style="691"/>
    <col min="5377" max="5377" width="9.140625" style="691" customWidth="1"/>
    <col min="5378" max="5378" width="4.140625" style="691" customWidth="1"/>
    <col min="5379" max="5379" width="57.42578125" style="691" customWidth="1"/>
    <col min="5380" max="5418" width="35.7109375" style="691" customWidth="1"/>
    <col min="5419" max="5424" width="30.7109375" style="691" customWidth="1"/>
    <col min="5425" max="5425" width="9.140625" style="691" customWidth="1"/>
    <col min="5426" max="5430" width="30.7109375" style="691" customWidth="1"/>
    <col min="5431" max="5431" width="30.85546875" style="691" customWidth="1"/>
    <col min="5432" max="5632" width="11.42578125" style="691"/>
    <col min="5633" max="5633" width="9.140625" style="691" customWidth="1"/>
    <col min="5634" max="5634" width="4.140625" style="691" customWidth="1"/>
    <col min="5635" max="5635" width="57.42578125" style="691" customWidth="1"/>
    <col min="5636" max="5674" width="35.7109375" style="691" customWidth="1"/>
    <col min="5675" max="5680" width="30.7109375" style="691" customWidth="1"/>
    <col min="5681" max="5681" width="9.140625" style="691" customWidth="1"/>
    <col min="5682" max="5686" width="30.7109375" style="691" customWidth="1"/>
    <col min="5687" max="5687" width="30.85546875" style="691" customWidth="1"/>
    <col min="5688" max="5888" width="11.42578125" style="691"/>
    <col min="5889" max="5889" width="9.140625" style="691" customWidth="1"/>
    <col min="5890" max="5890" width="4.140625" style="691" customWidth="1"/>
    <col min="5891" max="5891" width="57.42578125" style="691" customWidth="1"/>
    <col min="5892" max="5930" width="35.7109375" style="691" customWidth="1"/>
    <col min="5931" max="5936" width="30.7109375" style="691" customWidth="1"/>
    <col min="5937" max="5937" width="9.140625" style="691" customWidth="1"/>
    <col min="5938" max="5942" width="30.7109375" style="691" customWidth="1"/>
    <col min="5943" max="5943" width="30.85546875" style="691" customWidth="1"/>
    <col min="5944" max="6144" width="11.42578125" style="691"/>
    <col min="6145" max="6145" width="9.140625" style="691" customWidth="1"/>
    <col min="6146" max="6146" width="4.140625" style="691" customWidth="1"/>
    <col min="6147" max="6147" width="57.42578125" style="691" customWidth="1"/>
    <col min="6148" max="6186" width="35.7109375" style="691" customWidth="1"/>
    <col min="6187" max="6192" width="30.7109375" style="691" customWidth="1"/>
    <col min="6193" max="6193" width="9.140625" style="691" customWidth="1"/>
    <col min="6194" max="6198" width="30.7109375" style="691" customWidth="1"/>
    <col min="6199" max="6199" width="30.85546875" style="691" customWidth="1"/>
    <col min="6200" max="6400" width="11.42578125" style="691"/>
    <col min="6401" max="6401" width="9.140625" style="691" customWidth="1"/>
    <col min="6402" max="6402" width="4.140625" style="691" customWidth="1"/>
    <col min="6403" max="6403" width="57.42578125" style="691" customWidth="1"/>
    <col min="6404" max="6442" width="35.7109375" style="691" customWidth="1"/>
    <col min="6443" max="6448" width="30.7109375" style="691" customWidth="1"/>
    <col min="6449" max="6449" width="9.140625" style="691" customWidth="1"/>
    <col min="6450" max="6454" width="30.7109375" style="691" customWidth="1"/>
    <col min="6455" max="6455" width="30.85546875" style="691" customWidth="1"/>
    <col min="6456" max="6656" width="11.42578125" style="691"/>
    <col min="6657" max="6657" width="9.140625" style="691" customWidth="1"/>
    <col min="6658" max="6658" width="4.140625" style="691" customWidth="1"/>
    <col min="6659" max="6659" width="57.42578125" style="691" customWidth="1"/>
    <col min="6660" max="6698" width="35.7109375" style="691" customWidth="1"/>
    <col min="6699" max="6704" width="30.7109375" style="691" customWidth="1"/>
    <col min="6705" max="6705" width="9.140625" style="691" customWidth="1"/>
    <col min="6706" max="6710" width="30.7109375" style="691" customWidth="1"/>
    <col min="6711" max="6711" width="30.85546875" style="691" customWidth="1"/>
    <col min="6712" max="6912" width="11.42578125" style="691"/>
    <col min="6913" max="6913" width="9.140625" style="691" customWidth="1"/>
    <col min="6914" max="6914" width="4.140625" style="691" customWidth="1"/>
    <col min="6915" max="6915" width="57.42578125" style="691" customWidth="1"/>
    <col min="6916" max="6954" width="35.7109375" style="691" customWidth="1"/>
    <col min="6955" max="6960" width="30.7109375" style="691" customWidth="1"/>
    <col min="6961" max="6961" width="9.140625" style="691" customWidth="1"/>
    <col min="6962" max="6966" width="30.7109375" style="691" customWidth="1"/>
    <col min="6967" max="6967" width="30.85546875" style="691" customWidth="1"/>
    <col min="6968" max="7168" width="11.42578125" style="691"/>
    <col min="7169" max="7169" width="9.140625" style="691" customWidth="1"/>
    <col min="7170" max="7170" width="4.140625" style="691" customWidth="1"/>
    <col min="7171" max="7171" width="57.42578125" style="691" customWidth="1"/>
    <col min="7172" max="7210" width="35.7109375" style="691" customWidth="1"/>
    <col min="7211" max="7216" width="30.7109375" style="691" customWidth="1"/>
    <col min="7217" max="7217" width="9.140625" style="691" customWidth="1"/>
    <col min="7218" max="7222" width="30.7109375" style="691" customWidth="1"/>
    <col min="7223" max="7223" width="30.85546875" style="691" customWidth="1"/>
    <col min="7224" max="7424" width="11.42578125" style="691"/>
    <col min="7425" max="7425" width="9.140625" style="691" customWidth="1"/>
    <col min="7426" max="7426" width="4.140625" style="691" customWidth="1"/>
    <col min="7427" max="7427" width="57.42578125" style="691" customWidth="1"/>
    <col min="7428" max="7466" width="35.7109375" style="691" customWidth="1"/>
    <col min="7467" max="7472" width="30.7109375" style="691" customWidth="1"/>
    <col min="7473" max="7473" width="9.140625" style="691" customWidth="1"/>
    <col min="7474" max="7478" width="30.7109375" style="691" customWidth="1"/>
    <col min="7479" max="7479" width="30.85546875" style="691" customWidth="1"/>
    <col min="7480" max="7680" width="11.42578125" style="691"/>
    <col min="7681" max="7681" width="9.140625" style="691" customWidth="1"/>
    <col min="7682" max="7682" width="4.140625" style="691" customWidth="1"/>
    <col min="7683" max="7683" width="57.42578125" style="691" customWidth="1"/>
    <col min="7684" max="7722" width="35.7109375" style="691" customWidth="1"/>
    <col min="7723" max="7728" width="30.7109375" style="691" customWidth="1"/>
    <col min="7729" max="7729" width="9.140625" style="691" customWidth="1"/>
    <col min="7730" max="7734" width="30.7109375" style="691" customWidth="1"/>
    <col min="7735" max="7735" width="30.85546875" style="691" customWidth="1"/>
    <col min="7736" max="7936" width="11.42578125" style="691"/>
    <col min="7937" max="7937" width="9.140625" style="691" customWidth="1"/>
    <col min="7938" max="7938" width="4.140625" style="691" customWidth="1"/>
    <col min="7939" max="7939" width="57.42578125" style="691" customWidth="1"/>
    <col min="7940" max="7978" width="35.7109375" style="691" customWidth="1"/>
    <col min="7979" max="7984" width="30.7109375" style="691" customWidth="1"/>
    <col min="7985" max="7985" width="9.140625" style="691" customWidth="1"/>
    <col min="7986" max="7990" width="30.7109375" style="691" customWidth="1"/>
    <col min="7991" max="7991" width="30.85546875" style="691" customWidth="1"/>
    <col min="7992" max="8192" width="11.42578125" style="691"/>
    <col min="8193" max="8193" width="9.140625" style="691" customWidth="1"/>
    <col min="8194" max="8194" width="4.140625" style="691" customWidth="1"/>
    <col min="8195" max="8195" width="57.42578125" style="691" customWidth="1"/>
    <col min="8196" max="8234" width="35.7109375" style="691" customWidth="1"/>
    <col min="8235" max="8240" width="30.7109375" style="691" customWidth="1"/>
    <col min="8241" max="8241" width="9.140625" style="691" customWidth="1"/>
    <col min="8242" max="8246" width="30.7109375" style="691" customWidth="1"/>
    <col min="8247" max="8247" width="30.85546875" style="691" customWidth="1"/>
    <col min="8248" max="8448" width="11.42578125" style="691"/>
    <col min="8449" max="8449" width="9.140625" style="691" customWidth="1"/>
    <col min="8450" max="8450" width="4.140625" style="691" customWidth="1"/>
    <col min="8451" max="8451" width="57.42578125" style="691" customWidth="1"/>
    <col min="8452" max="8490" width="35.7109375" style="691" customWidth="1"/>
    <col min="8491" max="8496" width="30.7109375" style="691" customWidth="1"/>
    <col min="8497" max="8497" width="9.140625" style="691" customWidth="1"/>
    <col min="8498" max="8502" width="30.7109375" style="691" customWidth="1"/>
    <col min="8503" max="8503" width="30.85546875" style="691" customWidth="1"/>
    <col min="8504" max="8704" width="11.42578125" style="691"/>
    <col min="8705" max="8705" width="9.140625" style="691" customWidth="1"/>
    <col min="8706" max="8706" width="4.140625" style="691" customWidth="1"/>
    <col min="8707" max="8707" width="57.42578125" style="691" customWidth="1"/>
    <col min="8708" max="8746" width="35.7109375" style="691" customWidth="1"/>
    <col min="8747" max="8752" width="30.7109375" style="691" customWidth="1"/>
    <col min="8753" max="8753" width="9.140625" style="691" customWidth="1"/>
    <col min="8754" max="8758" width="30.7109375" style="691" customWidth="1"/>
    <col min="8759" max="8759" width="30.85546875" style="691" customWidth="1"/>
    <col min="8760" max="8960" width="11.42578125" style="691"/>
    <col min="8961" max="8961" width="9.140625" style="691" customWidth="1"/>
    <col min="8962" max="8962" width="4.140625" style="691" customWidth="1"/>
    <col min="8963" max="8963" width="57.42578125" style="691" customWidth="1"/>
    <col min="8964" max="9002" width="35.7109375" style="691" customWidth="1"/>
    <col min="9003" max="9008" width="30.7109375" style="691" customWidth="1"/>
    <col min="9009" max="9009" width="9.140625" style="691" customWidth="1"/>
    <col min="9010" max="9014" width="30.7109375" style="691" customWidth="1"/>
    <col min="9015" max="9015" width="30.85546875" style="691" customWidth="1"/>
    <col min="9016" max="9216" width="11.42578125" style="691"/>
    <col min="9217" max="9217" width="9.140625" style="691" customWidth="1"/>
    <col min="9218" max="9218" width="4.140625" style="691" customWidth="1"/>
    <col min="9219" max="9219" width="57.42578125" style="691" customWidth="1"/>
    <col min="9220" max="9258" width="35.7109375" style="691" customWidth="1"/>
    <col min="9259" max="9264" width="30.7109375" style="691" customWidth="1"/>
    <col min="9265" max="9265" width="9.140625" style="691" customWidth="1"/>
    <col min="9266" max="9270" width="30.7109375" style="691" customWidth="1"/>
    <col min="9271" max="9271" width="30.85546875" style="691" customWidth="1"/>
    <col min="9272" max="9472" width="11.42578125" style="691"/>
    <col min="9473" max="9473" width="9.140625" style="691" customWidth="1"/>
    <col min="9474" max="9474" width="4.140625" style="691" customWidth="1"/>
    <col min="9475" max="9475" width="57.42578125" style="691" customWidth="1"/>
    <col min="9476" max="9514" width="35.7109375" style="691" customWidth="1"/>
    <col min="9515" max="9520" width="30.7109375" style="691" customWidth="1"/>
    <col min="9521" max="9521" width="9.140625" style="691" customWidth="1"/>
    <col min="9522" max="9526" width="30.7109375" style="691" customWidth="1"/>
    <col min="9527" max="9527" width="30.85546875" style="691" customWidth="1"/>
    <col min="9528" max="9728" width="11.42578125" style="691"/>
    <col min="9729" max="9729" width="9.140625" style="691" customWidth="1"/>
    <col min="9730" max="9730" width="4.140625" style="691" customWidth="1"/>
    <col min="9731" max="9731" width="57.42578125" style="691" customWidth="1"/>
    <col min="9732" max="9770" width="35.7109375" style="691" customWidth="1"/>
    <col min="9771" max="9776" width="30.7109375" style="691" customWidth="1"/>
    <col min="9777" max="9777" width="9.140625" style="691" customWidth="1"/>
    <col min="9778" max="9782" width="30.7109375" style="691" customWidth="1"/>
    <col min="9783" max="9783" width="30.85546875" style="691" customWidth="1"/>
    <col min="9784" max="9984" width="11.42578125" style="691"/>
    <col min="9985" max="9985" width="9.140625" style="691" customWidth="1"/>
    <col min="9986" max="9986" width="4.140625" style="691" customWidth="1"/>
    <col min="9987" max="9987" width="57.42578125" style="691" customWidth="1"/>
    <col min="9988" max="10026" width="35.7109375" style="691" customWidth="1"/>
    <col min="10027" max="10032" width="30.7109375" style="691" customWidth="1"/>
    <col min="10033" max="10033" width="9.140625" style="691" customWidth="1"/>
    <col min="10034" max="10038" width="30.7109375" style="691" customWidth="1"/>
    <col min="10039" max="10039" width="30.85546875" style="691" customWidth="1"/>
    <col min="10040" max="10240" width="11.42578125" style="691"/>
    <col min="10241" max="10241" width="9.140625" style="691" customWidth="1"/>
    <col min="10242" max="10242" width="4.140625" style="691" customWidth="1"/>
    <col min="10243" max="10243" width="57.42578125" style="691" customWidth="1"/>
    <col min="10244" max="10282" width="35.7109375" style="691" customWidth="1"/>
    <col min="10283" max="10288" width="30.7109375" style="691" customWidth="1"/>
    <col min="10289" max="10289" width="9.140625" style="691" customWidth="1"/>
    <col min="10290" max="10294" width="30.7109375" style="691" customWidth="1"/>
    <col min="10295" max="10295" width="30.85546875" style="691" customWidth="1"/>
    <col min="10296" max="10496" width="11.42578125" style="691"/>
    <col min="10497" max="10497" width="9.140625" style="691" customWidth="1"/>
    <col min="10498" max="10498" width="4.140625" style="691" customWidth="1"/>
    <col min="10499" max="10499" width="57.42578125" style="691" customWidth="1"/>
    <col min="10500" max="10538" width="35.7109375" style="691" customWidth="1"/>
    <col min="10539" max="10544" width="30.7109375" style="691" customWidth="1"/>
    <col min="10545" max="10545" width="9.140625" style="691" customWidth="1"/>
    <col min="10546" max="10550" width="30.7109375" style="691" customWidth="1"/>
    <col min="10551" max="10551" width="30.85546875" style="691" customWidth="1"/>
    <col min="10552" max="10752" width="11.42578125" style="691"/>
    <col min="10753" max="10753" width="9.140625" style="691" customWidth="1"/>
    <col min="10754" max="10754" width="4.140625" style="691" customWidth="1"/>
    <col min="10755" max="10755" width="57.42578125" style="691" customWidth="1"/>
    <col min="10756" max="10794" width="35.7109375" style="691" customWidth="1"/>
    <col min="10795" max="10800" width="30.7109375" style="691" customWidth="1"/>
    <col min="10801" max="10801" width="9.140625" style="691" customWidth="1"/>
    <col min="10802" max="10806" width="30.7109375" style="691" customWidth="1"/>
    <col min="10807" max="10807" width="30.85546875" style="691" customWidth="1"/>
    <col min="10808" max="11008" width="11.42578125" style="691"/>
    <col min="11009" max="11009" width="9.140625" style="691" customWidth="1"/>
    <col min="11010" max="11010" width="4.140625" style="691" customWidth="1"/>
    <col min="11011" max="11011" width="57.42578125" style="691" customWidth="1"/>
    <col min="11012" max="11050" width="35.7109375" style="691" customWidth="1"/>
    <col min="11051" max="11056" width="30.7109375" style="691" customWidth="1"/>
    <col min="11057" max="11057" width="9.140625" style="691" customWidth="1"/>
    <col min="11058" max="11062" width="30.7109375" style="691" customWidth="1"/>
    <col min="11063" max="11063" width="30.85546875" style="691" customWidth="1"/>
    <col min="11064" max="11264" width="11.42578125" style="691"/>
    <col min="11265" max="11265" width="9.140625" style="691" customWidth="1"/>
    <col min="11266" max="11266" width="4.140625" style="691" customWidth="1"/>
    <col min="11267" max="11267" width="57.42578125" style="691" customWidth="1"/>
    <col min="11268" max="11306" width="35.7109375" style="691" customWidth="1"/>
    <col min="11307" max="11312" width="30.7109375" style="691" customWidth="1"/>
    <col min="11313" max="11313" width="9.140625" style="691" customWidth="1"/>
    <col min="11314" max="11318" width="30.7109375" style="691" customWidth="1"/>
    <col min="11319" max="11319" width="30.85546875" style="691" customWidth="1"/>
    <col min="11320" max="11520" width="11.42578125" style="691"/>
    <col min="11521" max="11521" width="9.140625" style="691" customWidth="1"/>
    <col min="11522" max="11522" width="4.140625" style="691" customWidth="1"/>
    <col min="11523" max="11523" width="57.42578125" style="691" customWidth="1"/>
    <col min="11524" max="11562" width="35.7109375" style="691" customWidth="1"/>
    <col min="11563" max="11568" width="30.7109375" style="691" customWidth="1"/>
    <col min="11569" max="11569" width="9.140625" style="691" customWidth="1"/>
    <col min="11570" max="11574" width="30.7109375" style="691" customWidth="1"/>
    <col min="11575" max="11575" width="30.85546875" style="691" customWidth="1"/>
    <col min="11576" max="11776" width="11.42578125" style="691"/>
    <col min="11777" max="11777" width="9.140625" style="691" customWidth="1"/>
    <col min="11778" max="11778" width="4.140625" style="691" customWidth="1"/>
    <col min="11779" max="11779" width="57.42578125" style="691" customWidth="1"/>
    <col min="11780" max="11818" width="35.7109375" style="691" customWidth="1"/>
    <col min="11819" max="11824" width="30.7109375" style="691" customWidth="1"/>
    <col min="11825" max="11825" width="9.140625" style="691" customWidth="1"/>
    <col min="11826" max="11830" width="30.7109375" style="691" customWidth="1"/>
    <col min="11831" max="11831" width="30.85546875" style="691" customWidth="1"/>
    <col min="11832" max="12032" width="11.42578125" style="691"/>
    <col min="12033" max="12033" width="9.140625" style="691" customWidth="1"/>
    <col min="12034" max="12034" width="4.140625" style="691" customWidth="1"/>
    <col min="12035" max="12035" width="57.42578125" style="691" customWidth="1"/>
    <col min="12036" max="12074" width="35.7109375" style="691" customWidth="1"/>
    <col min="12075" max="12080" width="30.7109375" style="691" customWidth="1"/>
    <col min="12081" max="12081" width="9.140625" style="691" customWidth="1"/>
    <col min="12082" max="12086" width="30.7109375" style="691" customWidth="1"/>
    <col min="12087" max="12087" width="30.85546875" style="691" customWidth="1"/>
    <col min="12088" max="12288" width="11.42578125" style="691"/>
    <col min="12289" max="12289" width="9.140625" style="691" customWidth="1"/>
    <col min="12290" max="12290" width="4.140625" style="691" customWidth="1"/>
    <col min="12291" max="12291" width="57.42578125" style="691" customWidth="1"/>
    <col min="12292" max="12330" width="35.7109375" style="691" customWidth="1"/>
    <col min="12331" max="12336" width="30.7109375" style="691" customWidth="1"/>
    <col min="12337" max="12337" width="9.140625" style="691" customWidth="1"/>
    <col min="12338" max="12342" width="30.7109375" style="691" customWidth="1"/>
    <col min="12343" max="12343" width="30.85546875" style="691" customWidth="1"/>
    <col min="12344" max="12544" width="11.42578125" style="691"/>
    <col min="12545" max="12545" width="9.140625" style="691" customWidth="1"/>
    <col min="12546" max="12546" width="4.140625" style="691" customWidth="1"/>
    <col min="12547" max="12547" width="57.42578125" style="691" customWidth="1"/>
    <col min="12548" max="12586" width="35.7109375" style="691" customWidth="1"/>
    <col min="12587" max="12592" width="30.7109375" style="691" customWidth="1"/>
    <col min="12593" max="12593" width="9.140625" style="691" customWidth="1"/>
    <col min="12594" max="12598" width="30.7109375" style="691" customWidth="1"/>
    <col min="12599" max="12599" width="30.85546875" style="691" customWidth="1"/>
    <col min="12600" max="12800" width="11.42578125" style="691"/>
    <col min="12801" max="12801" width="9.140625" style="691" customWidth="1"/>
    <col min="12802" max="12802" width="4.140625" style="691" customWidth="1"/>
    <col min="12803" max="12803" width="57.42578125" style="691" customWidth="1"/>
    <col min="12804" max="12842" width="35.7109375" style="691" customWidth="1"/>
    <col min="12843" max="12848" width="30.7109375" style="691" customWidth="1"/>
    <col min="12849" max="12849" width="9.140625" style="691" customWidth="1"/>
    <col min="12850" max="12854" width="30.7109375" style="691" customWidth="1"/>
    <col min="12855" max="12855" width="30.85546875" style="691" customWidth="1"/>
    <col min="12856" max="13056" width="11.42578125" style="691"/>
    <col min="13057" max="13057" width="9.140625" style="691" customWidth="1"/>
    <col min="13058" max="13058" width="4.140625" style="691" customWidth="1"/>
    <col min="13059" max="13059" width="57.42578125" style="691" customWidth="1"/>
    <col min="13060" max="13098" width="35.7109375" style="691" customWidth="1"/>
    <col min="13099" max="13104" width="30.7109375" style="691" customWidth="1"/>
    <col min="13105" max="13105" width="9.140625" style="691" customWidth="1"/>
    <col min="13106" max="13110" width="30.7109375" style="691" customWidth="1"/>
    <col min="13111" max="13111" width="30.85546875" style="691" customWidth="1"/>
    <col min="13112" max="13312" width="11.42578125" style="691"/>
    <col min="13313" max="13313" width="9.140625" style="691" customWidth="1"/>
    <col min="13314" max="13314" width="4.140625" style="691" customWidth="1"/>
    <col min="13315" max="13315" width="57.42578125" style="691" customWidth="1"/>
    <col min="13316" max="13354" width="35.7109375" style="691" customWidth="1"/>
    <col min="13355" max="13360" width="30.7109375" style="691" customWidth="1"/>
    <col min="13361" max="13361" width="9.140625" style="691" customWidth="1"/>
    <col min="13362" max="13366" width="30.7109375" style="691" customWidth="1"/>
    <col min="13367" max="13367" width="30.85546875" style="691" customWidth="1"/>
    <col min="13368" max="13568" width="11.42578125" style="691"/>
    <col min="13569" max="13569" width="9.140625" style="691" customWidth="1"/>
    <col min="13570" max="13570" width="4.140625" style="691" customWidth="1"/>
    <col min="13571" max="13571" width="57.42578125" style="691" customWidth="1"/>
    <col min="13572" max="13610" width="35.7109375" style="691" customWidth="1"/>
    <col min="13611" max="13616" width="30.7109375" style="691" customWidth="1"/>
    <col min="13617" max="13617" width="9.140625" style="691" customWidth="1"/>
    <col min="13618" max="13622" width="30.7109375" style="691" customWidth="1"/>
    <col min="13623" max="13623" width="30.85546875" style="691" customWidth="1"/>
    <col min="13624" max="13824" width="11.42578125" style="691"/>
    <col min="13825" max="13825" width="9.140625" style="691" customWidth="1"/>
    <col min="13826" max="13826" width="4.140625" style="691" customWidth="1"/>
    <col min="13827" max="13827" width="57.42578125" style="691" customWidth="1"/>
    <col min="13828" max="13866" width="35.7109375" style="691" customWidth="1"/>
    <col min="13867" max="13872" width="30.7109375" style="691" customWidth="1"/>
    <col min="13873" max="13873" width="9.140625" style="691" customWidth="1"/>
    <col min="13874" max="13878" width="30.7109375" style="691" customWidth="1"/>
    <col min="13879" max="13879" width="30.85546875" style="691" customWidth="1"/>
    <col min="13880" max="14080" width="11.42578125" style="691"/>
    <col min="14081" max="14081" width="9.140625" style="691" customWidth="1"/>
    <col min="14082" max="14082" width="4.140625" style="691" customWidth="1"/>
    <col min="14083" max="14083" width="57.42578125" style="691" customWidth="1"/>
    <col min="14084" max="14122" width="35.7109375" style="691" customWidth="1"/>
    <col min="14123" max="14128" width="30.7109375" style="691" customWidth="1"/>
    <col min="14129" max="14129" width="9.140625" style="691" customWidth="1"/>
    <col min="14130" max="14134" width="30.7109375" style="691" customWidth="1"/>
    <col min="14135" max="14135" width="30.85546875" style="691" customWidth="1"/>
    <col min="14136" max="14336" width="11.42578125" style="691"/>
    <col min="14337" max="14337" width="9.140625" style="691" customWidth="1"/>
    <col min="14338" max="14338" width="4.140625" style="691" customWidth="1"/>
    <col min="14339" max="14339" width="57.42578125" style="691" customWidth="1"/>
    <col min="14340" max="14378" width="35.7109375" style="691" customWidth="1"/>
    <col min="14379" max="14384" width="30.7109375" style="691" customWidth="1"/>
    <col min="14385" max="14385" width="9.140625" style="691" customWidth="1"/>
    <col min="14386" max="14390" width="30.7109375" style="691" customWidth="1"/>
    <col min="14391" max="14391" width="30.85546875" style="691" customWidth="1"/>
    <col min="14392" max="14592" width="11.42578125" style="691"/>
    <col min="14593" max="14593" width="9.140625" style="691" customWidth="1"/>
    <col min="14594" max="14594" width="4.140625" style="691" customWidth="1"/>
    <col min="14595" max="14595" width="57.42578125" style="691" customWidth="1"/>
    <col min="14596" max="14634" width="35.7109375" style="691" customWidth="1"/>
    <col min="14635" max="14640" width="30.7109375" style="691" customWidth="1"/>
    <col min="14641" max="14641" width="9.140625" style="691" customWidth="1"/>
    <col min="14642" max="14646" width="30.7109375" style="691" customWidth="1"/>
    <col min="14647" max="14647" width="30.85546875" style="691" customWidth="1"/>
    <col min="14648" max="14848" width="11.42578125" style="691"/>
    <col min="14849" max="14849" width="9.140625" style="691" customWidth="1"/>
    <col min="14850" max="14850" width="4.140625" style="691" customWidth="1"/>
    <col min="14851" max="14851" width="57.42578125" style="691" customWidth="1"/>
    <col min="14852" max="14890" width="35.7109375" style="691" customWidth="1"/>
    <col min="14891" max="14896" width="30.7109375" style="691" customWidth="1"/>
    <col min="14897" max="14897" width="9.140625" style="691" customWidth="1"/>
    <col min="14898" max="14902" width="30.7109375" style="691" customWidth="1"/>
    <col min="14903" max="14903" width="30.85546875" style="691" customWidth="1"/>
    <col min="14904" max="15104" width="11.42578125" style="691"/>
    <col min="15105" max="15105" width="9.140625" style="691" customWidth="1"/>
    <col min="15106" max="15106" width="4.140625" style="691" customWidth="1"/>
    <col min="15107" max="15107" width="57.42578125" style="691" customWidth="1"/>
    <col min="15108" max="15146" width="35.7109375" style="691" customWidth="1"/>
    <col min="15147" max="15152" width="30.7109375" style="691" customWidth="1"/>
    <col min="15153" max="15153" width="9.140625" style="691" customWidth="1"/>
    <col min="15154" max="15158" width="30.7109375" style="691" customWidth="1"/>
    <col min="15159" max="15159" width="30.85546875" style="691" customWidth="1"/>
    <col min="15160" max="15360" width="11.42578125" style="691"/>
    <col min="15361" max="15361" width="9.140625" style="691" customWidth="1"/>
    <col min="15362" max="15362" width="4.140625" style="691" customWidth="1"/>
    <col min="15363" max="15363" width="57.42578125" style="691" customWidth="1"/>
    <col min="15364" max="15402" width="35.7109375" style="691" customWidth="1"/>
    <col min="15403" max="15408" width="30.7109375" style="691" customWidth="1"/>
    <col min="15409" max="15409" width="9.140625" style="691" customWidth="1"/>
    <col min="15410" max="15414" width="30.7109375" style="691" customWidth="1"/>
    <col min="15415" max="15415" width="30.85546875" style="691" customWidth="1"/>
    <col min="15416" max="15616" width="11.42578125" style="691"/>
    <col min="15617" max="15617" width="9.140625" style="691" customWidth="1"/>
    <col min="15618" max="15618" width="4.140625" style="691" customWidth="1"/>
    <col min="15619" max="15619" width="57.42578125" style="691" customWidth="1"/>
    <col min="15620" max="15658" width="35.7109375" style="691" customWidth="1"/>
    <col min="15659" max="15664" width="30.7109375" style="691" customWidth="1"/>
    <col min="15665" max="15665" width="9.140625" style="691" customWidth="1"/>
    <col min="15666" max="15670" width="30.7109375" style="691" customWidth="1"/>
    <col min="15671" max="15671" width="30.85546875" style="691" customWidth="1"/>
    <col min="15672" max="15872" width="11.42578125" style="691"/>
    <col min="15873" max="15873" width="9.140625" style="691" customWidth="1"/>
    <col min="15874" max="15874" width="4.140625" style="691" customWidth="1"/>
    <col min="15875" max="15875" width="57.42578125" style="691" customWidth="1"/>
    <col min="15876" max="15914" width="35.7109375" style="691" customWidth="1"/>
    <col min="15915" max="15920" width="30.7109375" style="691" customWidth="1"/>
    <col min="15921" max="15921" width="9.140625" style="691" customWidth="1"/>
    <col min="15922" max="15926" width="30.7109375" style="691" customWidth="1"/>
    <col min="15927" max="15927" width="30.85546875" style="691" customWidth="1"/>
    <col min="15928" max="16128" width="11.42578125" style="691"/>
    <col min="16129" max="16129" width="9.140625" style="691" customWidth="1"/>
    <col min="16130" max="16130" width="4.140625" style="691" customWidth="1"/>
    <col min="16131" max="16131" width="57.42578125" style="691" customWidth="1"/>
    <col min="16132" max="16170" width="35.7109375" style="691" customWidth="1"/>
    <col min="16171" max="16176" width="30.7109375" style="691" customWidth="1"/>
    <col min="16177" max="16177" width="9.140625" style="691" customWidth="1"/>
    <col min="16178" max="16182" width="30.7109375" style="691" customWidth="1"/>
    <col min="16183" max="16183" width="30.85546875" style="691" customWidth="1"/>
    <col min="16184" max="16384" width="11.42578125" style="691"/>
  </cols>
  <sheetData>
    <row r="1" spans="2:55" ht="15" thickBot="1" x14ac:dyDescent="0.3">
      <c r="B1" s="687"/>
      <c r="C1" s="687"/>
      <c r="D1" s="687"/>
      <c r="E1" s="688"/>
      <c r="F1" s="688"/>
      <c r="G1" s="688"/>
      <c r="H1" s="688"/>
      <c r="I1" s="689"/>
      <c r="J1" s="689"/>
      <c r="K1" s="689"/>
      <c r="L1" s="689"/>
      <c r="M1" s="689"/>
      <c r="N1" s="689"/>
      <c r="O1" s="688"/>
      <c r="P1" s="688"/>
      <c r="Q1" s="688"/>
      <c r="R1" s="688"/>
      <c r="S1" s="688"/>
      <c r="T1" s="689"/>
      <c r="U1" s="689"/>
      <c r="V1" s="689"/>
      <c r="W1" s="689"/>
      <c r="X1" s="690"/>
      <c r="Y1" s="690"/>
      <c r="Z1" s="690"/>
      <c r="AA1" s="690"/>
      <c r="AB1" s="690"/>
      <c r="AC1" s="690"/>
      <c r="AD1" s="690"/>
      <c r="AE1" s="690"/>
      <c r="AF1" s="690"/>
      <c r="AG1" s="690"/>
      <c r="AH1" s="690"/>
      <c r="AI1" s="690"/>
      <c r="AJ1" s="690"/>
      <c r="AK1" s="690"/>
      <c r="AL1" s="690"/>
      <c r="AM1" s="690"/>
      <c r="AO1" s="690"/>
      <c r="AP1" s="690"/>
      <c r="AQ1" s="690"/>
      <c r="AR1" s="690"/>
      <c r="AS1" s="690"/>
      <c r="AT1" s="690"/>
      <c r="AU1" s="690"/>
      <c r="AV1" s="690"/>
      <c r="AW1" s="690"/>
      <c r="AX1" s="690"/>
      <c r="AY1" s="690"/>
      <c r="AZ1" s="690"/>
      <c r="BA1" s="690"/>
      <c r="BB1" s="690"/>
      <c r="BC1" s="690"/>
    </row>
    <row r="2" spans="2:55" s="562" customFormat="1" ht="49.5" customHeight="1" x14ac:dyDescent="0.25">
      <c r="B2" s="1226" t="s">
        <v>208</v>
      </c>
      <c r="C2" s="1227"/>
      <c r="D2" s="563" t="s">
        <v>209</v>
      </c>
      <c r="E2" s="564"/>
      <c r="F2" s="564"/>
      <c r="G2" s="564"/>
      <c r="H2" s="564"/>
      <c r="I2" s="564"/>
      <c r="J2" s="564"/>
      <c r="K2" s="564"/>
      <c r="L2" s="564"/>
      <c r="M2" s="564"/>
      <c r="N2" s="564"/>
      <c r="O2" s="564"/>
      <c r="P2" s="564"/>
      <c r="Q2" s="564"/>
      <c r="R2" s="564"/>
      <c r="S2" s="564"/>
      <c r="T2" s="564"/>
      <c r="U2" s="564"/>
      <c r="V2" s="564"/>
      <c r="W2" s="564"/>
      <c r="X2" s="564"/>
      <c r="Y2" s="564"/>
      <c r="Z2" s="564"/>
      <c r="AA2" s="564"/>
      <c r="AB2" s="564"/>
      <c r="AC2" s="564"/>
      <c r="AD2" s="564"/>
      <c r="AE2" s="692"/>
      <c r="AF2" s="692"/>
      <c r="AG2" s="692"/>
      <c r="AH2" s="692"/>
      <c r="AI2" s="692"/>
      <c r="AJ2" s="564"/>
      <c r="AK2" s="564"/>
      <c r="AL2" s="564"/>
      <c r="AM2" s="564"/>
      <c r="AN2" s="565"/>
      <c r="AO2" s="565"/>
      <c r="AP2" s="566"/>
    </row>
    <row r="3" spans="2:55" s="568" customFormat="1" ht="49.5" customHeight="1" x14ac:dyDescent="0.25">
      <c r="B3" s="569"/>
      <c r="C3" s="570" t="s">
        <v>167</v>
      </c>
      <c r="D3" s="1112"/>
      <c r="E3" s="1113"/>
      <c r="F3" s="1114"/>
      <c r="G3" s="571"/>
      <c r="H3" s="571"/>
      <c r="I3" s="571"/>
      <c r="J3" s="571"/>
      <c r="K3" s="571"/>
      <c r="L3" s="571"/>
      <c r="M3" s="571"/>
      <c r="N3" s="571"/>
      <c r="O3" s="571"/>
      <c r="P3" s="571"/>
      <c r="Q3" s="571"/>
      <c r="R3" s="571"/>
      <c r="S3" s="571"/>
      <c r="T3" s="571"/>
      <c r="U3" s="571"/>
      <c r="V3" s="571"/>
      <c r="W3" s="571"/>
      <c r="X3" s="572"/>
      <c r="Y3" s="571"/>
      <c r="Z3" s="571"/>
      <c r="AA3" s="571"/>
      <c r="AB3" s="571"/>
      <c r="AC3" s="571"/>
      <c r="AD3" s="571"/>
      <c r="AE3" s="693"/>
      <c r="AF3" s="693"/>
      <c r="AG3" s="693"/>
      <c r="AH3" s="693"/>
      <c r="AI3" s="693"/>
      <c r="AJ3" s="571"/>
      <c r="AK3" s="571"/>
      <c r="AL3" s="573" t="s">
        <v>58</v>
      </c>
      <c r="AM3" s="1112"/>
      <c r="AN3" s="1113"/>
      <c r="AO3" s="1114"/>
      <c r="AP3" s="574"/>
    </row>
    <row r="4" spans="2:55" s="568" customFormat="1" ht="49.5" customHeight="1" x14ac:dyDescent="0.25">
      <c r="B4" s="569"/>
      <c r="C4" s="570"/>
      <c r="D4" s="576"/>
      <c r="E4" s="576"/>
      <c r="F4" s="571"/>
      <c r="G4" s="571"/>
      <c r="H4" s="571"/>
      <c r="I4" s="571"/>
      <c r="J4" s="571"/>
      <c r="K4" s="571"/>
      <c r="L4" s="571"/>
      <c r="M4" s="571"/>
      <c r="N4" s="571"/>
      <c r="O4" s="571"/>
      <c r="P4" s="571"/>
      <c r="Q4" s="571"/>
      <c r="R4" s="571"/>
      <c r="S4" s="571"/>
      <c r="T4" s="571"/>
      <c r="U4" s="571"/>
      <c r="V4" s="571"/>
      <c r="W4" s="571"/>
      <c r="X4" s="572"/>
      <c r="Y4" s="571"/>
      <c r="Z4" s="571"/>
      <c r="AA4" s="571"/>
      <c r="AB4" s="571"/>
      <c r="AC4" s="571"/>
      <c r="AD4" s="571"/>
      <c r="AE4" s="693"/>
      <c r="AF4" s="693"/>
      <c r="AG4" s="693"/>
      <c r="AH4" s="693"/>
      <c r="AI4" s="693"/>
      <c r="AJ4" s="571"/>
      <c r="AK4" s="571"/>
      <c r="AL4" s="577"/>
      <c r="AM4" s="577"/>
      <c r="AN4" s="577"/>
      <c r="AO4" s="577"/>
      <c r="AP4" s="574"/>
    </row>
    <row r="5" spans="2:55" s="578" customFormat="1" ht="49.5" customHeight="1" x14ac:dyDescent="0.25">
      <c r="B5" s="579"/>
      <c r="C5" s="580"/>
      <c r="D5" s="581"/>
      <c r="E5" s="581"/>
      <c r="F5" s="582"/>
      <c r="G5" s="582"/>
      <c r="H5" s="583"/>
      <c r="I5" s="583"/>
      <c r="J5" s="583"/>
      <c r="K5" s="583"/>
      <c r="L5" s="583"/>
      <c r="M5" s="583"/>
      <c r="N5" s="583"/>
      <c r="O5" s="583"/>
      <c r="P5" s="583"/>
      <c r="Q5" s="583"/>
      <c r="R5" s="583"/>
      <c r="S5" s="583"/>
      <c r="T5" s="583"/>
      <c r="U5" s="583"/>
      <c r="V5" s="583"/>
      <c r="W5" s="583"/>
      <c r="X5" s="584"/>
      <c r="Y5" s="583"/>
      <c r="Z5" s="583"/>
      <c r="AA5" s="583"/>
      <c r="AB5" s="583"/>
      <c r="AC5" s="583"/>
      <c r="AD5" s="583"/>
      <c r="AE5" s="694"/>
      <c r="AF5" s="694"/>
      <c r="AG5" s="694"/>
      <c r="AH5" s="694"/>
      <c r="AI5" s="694"/>
      <c r="AJ5" s="583"/>
      <c r="AK5" s="583"/>
      <c r="AL5" s="573" t="s">
        <v>60</v>
      </c>
      <c r="AM5" s="1112"/>
      <c r="AN5" s="1113"/>
      <c r="AO5" s="1114"/>
      <c r="AP5" s="585"/>
    </row>
    <row r="6" spans="2:55" s="578" customFormat="1" ht="49.5" customHeight="1" thickBot="1" x14ac:dyDescent="0.3">
      <c r="B6" s="586"/>
      <c r="C6" s="587"/>
      <c r="D6" s="588"/>
      <c r="E6" s="588"/>
      <c r="F6" s="588"/>
      <c r="G6" s="588"/>
      <c r="H6" s="588"/>
      <c r="I6" s="588"/>
      <c r="J6" s="588"/>
      <c r="K6" s="588"/>
      <c r="L6" s="588"/>
      <c r="M6" s="588"/>
      <c r="N6" s="588"/>
      <c r="O6" s="588"/>
      <c r="P6" s="588"/>
      <c r="Q6" s="588"/>
      <c r="R6" s="588"/>
      <c r="S6" s="588"/>
      <c r="T6" s="588"/>
      <c r="U6" s="588"/>
      <c r="V6" s="588"/>
      <c r="W6" s="588"/>
      <c r="X6" s="588"/>
      <c r="Y6" s="588"/>
      <c r="Z6" s="588"/>
      <c r="AA6" s="588"/>
      <c r="AB6" s="588"/>
      <c r="AC6" s="588"/>
      <c r="AD6" s="588"/>
      <c r="AE6" s="589"/>
      <c r="AF6" s="589"/>
      <c r="AG6" s="589"/>
      <c r="AH6" s="589"/>
      <c r="AI6" s="589"/>
      <c r="AJ6" s="588"/>
      <c r="AK6" s="588"/>
      <c r="AL6" s="588"/>
      <c r="AM6" s="588"/>
      <c r="AN6" s="589"/>
      <c r="AO6" s="589"/>
      <c r="AP6" s="590" t="s">
        <v>55</v>
      </c>
    </row>
    <row r="7" spans="2:55" s="701" customFormat="1" ht="123" customHeight="1" x14ac:dyDescent="0.25">
      <c r="B7" s="695"/>
      <c r="C7" s="696"/>
      <c r="D7" s="1223" t="s">
        <v>168</v>
      </c>
      <c r="E7" s="1228" t="s">
        <v>169</v>
      </c>
      <c r="F7" s="1229"/>
      <c r="G7" s="1230"/>
      <c r="H7" s="594" t="s">
        <v>170</v>
      </c>
      <c r="I7" s="1259" t="s">
        <v>65</v>
      </c>
      <c r="J7" s="1259"/>
      <c r="K7" s="1259"/>
      <c r="L7" s="1259"/>
      <c r="M7" s="1260" t="s">
        <v>111</v>
      </c>
      <c r="N7" s="1260" t="s">
        <v>210</v>
      </c>
      <c r="O7" s="1260" t="s">
        <v>68</v>
      </c>
      <c r="P7" s="1246" t="s">
        <v>211</v>
      </c>
      <c r="Q7" s="1246"/>
      <c r="R7" s="1246"/>
      <c r="S7" s="1246"/>
      <c r="T7" s="1247" t="s">
        <v>174</v>
      </c>
      <c r="U7" s="697"/>
      <c r="V7" s="698"/>
      <c r="W7" s="1249" t="s">
        <v>175</v>
      </c>
      <c r="X7" s="1250"/>
      <c r="Y7" s="1250"/>
      <c r="Z7" s="1250"/>
      <c r="AA7" s="1250"/>
      <c r="AB7" s="1250"/>
      <c r="AC7" s="1250"/>
      <c r="AD7" s="1250"/>
      <c r="AE7" s="1250"/>
      <c r="AF7" s="1250"/>
      <c r="AG7" s="1250"/>
      <c r="AH7" s="1250"/>
      <c r="AI7" s="1250"/>
      <c r="AJ7" s="1250"/>
      <c r="AK7" s="1250"/>
      <c r="AL7" s="1251" t="s">
        <v>212</v>
      </c>
      <c r="AM7" s="1253" t="s">
        <v>71</v>
      </c>
      <c r="AN7" s="1255" t="s">
        <v>176</v>
      </c>
      <c r="AO7" s="1238" t="s">
        <v>213</v>
      </c>
      <c r="AP7" s="1238" t="s">
        <v>178</v>
      </c>
      <c r="AQ7" s="699"/>
      <c r="AR7" s="699"/>
      <c r="AS7" s="699"/>
      <c r="AT7" s="699"/>
      <c r="AU7" s="699"/>
      <c r="AV7" s="700"/>
      <c r="AW7" s="700"/>
      <c r="AX7" s="700"/>
      <c r="AY7" s="700"/>
      <c r="AZ7" s="700"/>
      <c r="BA7" s="700"/>
      <c r="BB7" s="700"/>
      <c r="BC7" s="699"/>
    </row>
    <row r="8" spans="2:55" s="701" customFormat="1" ht="99.75" customHeight="1" x14ac:dyDescent="0.25">
      <c r="B8" s="702"/>
      <c r="C8" s="703"/>
      <c r="D8" s="1223"/>
      <c r="E8" s="1211" t="s">
        <v>179</v>
      </c>
      <c r="F8" s="598" t="s">
        <v>180</v>
      </c>
      <c r="G8" s="1211" t="s">
        <v>181</v>
      </c>
      <c r="H8" s="1196" t="s">
        <v>62</v>
      </c>
      <c r="I8" s="1243" t="s">
        <v>74</v>
      </c>
      <c r="J8" s="1243" t="s">
        <v>75</v>
      </c>
      <c r="K8" s="1245" t="s">
        <v>76</v>
      </c>
      <c r="L8" s="1245"/>
      <c r="M8" s="1244"/>
      <c r="N8" s="1244"/>
      <c r="O8" s="1261"/>
      <c r="P8" s="1216">
        <v>0</v>
      </c>
      <c r="Q8" s="1224" t="s">
        <v>182</v>
      </c>
      <c r="R8" s="1224" t="s">
        <v>183</v>
      </c>
      <c r="S8" s="1224" t="s">
        <v>184</v>
      </c>
      <c r="T8" s="1248"/>
      <c r="U8" s="1243" t="s">
        <v>214</v>
      </c>
      <c r="V8" s="1243" t="s">
        <v>186</v>
      </c>
      <c r="W8" s="1234" t="s">
        <v>215</v>
      </c>
      <c r="X8" s="1235"/>
      <c r="Y8" s="1235"/>
      <c r="Z8" s="1235"/>
      <c r="AA8" s="1235"/>
      <c r="AB8" s="1235"/>
      <c r="AC8" s="1235"/>
      <c r="AD8" s="1235"/>
      <c r="AE8" s="1236">
        <v>12.5</v>
      </c>
      <c r="AF8" s="1236"/>
      <c r="AG8" s="1236" t="s">
        <v>216</v>
      </c>
      <c r="AH8" s="1235"/>
      <c r="AI8" s="1236" t="s">
        <v>189</v>
      </c>
      <c r="AJ8" s="1236" t="s">
        <v>217</v>
      </c>
      <c r="AK8" s="1235"/>
      <c r="AL8" s="1252"/>
      <c r="AM8" s="1254"/>
      <c r="AN8" s="1256"/>
      <c r="AO8" s="1239"/>
      <c r="AP8" s="1241"/>
      <c r="AQ8" s="699"/>
      <c r="AR8" s="699"/>
      <c r="AS8" s="699"/>
      <c r="AT8" s="699"/>
      <c r="AU8" s="699"/>
      <c r="AV8" s="704"/>
      <c r="AW8" s="704"/>
      <c r="AX8" s="704"/>
      <c r="AY8" s="704"/>
      <c r="AZ8" s="704"/>
      <c r="BA8" s="704"/>
      <c r="BB8" s="704"/>
      <c r="BC8" s="699"/>
    </row>
    <row r="9" spans="2:55" s="701" customFormat="1" ht="177.75" customHeight="1" x14ac:dyDescent="0.25">
      <c r="B9" s="702"/>
      <c r="C9" s="703"/>
      <c r="D9" s="1223"/>
      <c r="E9" s="1212"/>
      <c r="F9" s="598" t="s">
        <v>190</v>
      </c>
      <c r="G9" s="1212"/>
      <c r="H9" s="1197"/>
      <c r="I9" s="1244"/>
      <c r="J9" s="1244"/>
      <c r="K9" s="705" t="s">
        <v>218</v>
      </c>
      <c r="L9" s="705" t="s">
        <v>84</v>
      </c>
      <c r="M9" s="1244"/>
      <c r="N9" s="1244"/>
      <c r="O9" s="1261"/>
      <c r="P9" s="1217"/>
      <c r="Q9" s="1225"/>
      <c r="R9" s="1225"/>
      <c r="S9" s="1225"/>
      <c r="T9" s="1248"/>
      <c r="U9" s="1258"/>
      <c r="V9" s="1258"/>
      <c r="W9" s="706" t="s">
        <v>219</v>
      </c>
      <c r="X9" s="706" t="s">
        <v>220</v>
      </c>
      <c r="Y9" s="706" t="s">
        <v>221</v>
      </c>
      <c r="Z9" s="706" t="s">
        <v>222</v>
      </c>
      <c r="AA9" s="706">
        <v>1</v>
      </c>
      <c r="AB9" s="706">
        <v>2.5</v>
      </c>
      <c r="AC9" s="706">
        <v>4.25</v>
      </c>
      <c r="AD9" s="706">
        <v>6.5</v>
      </c>
      <c r="AE9" s="705" t="s">
        <v>192</v>
      </c>
      <c r="AF9" s="705" t="s">
        <v>193</v>
      </c>
      <c r="AG9" s="707"/>
      <c r="AH9" s="705" t="s">
        <v>223</v>
      </c>
      <c r="AI9" s="1237"/>
      <c r="AJ9" s="707"/>
      <c r="AK9" s="705" t="s">
        <v>223</v>
      </c>
      <c r="AL9" s="1252"/>
      <c r="AM9" s="1254"/>
      <c r="AN9" s="1257"/>
      <c r="AO9" s="1240"/>
      <c r="AP9" s="1242"/>
      <c r="AQ9" s="699"/>
      <c r="AR9" s="699"/>
      <c r="AS9" s="699"/>
      <c r="AT9" s="699"/>
      <c r="AU9" s="699"/>
      <c r="AV9" s="704"/>
      <c r="AW9" s="704"/>
      <c r="AX9" s="704"/>
      <c r="AY9" s="704"/>
      <c r="AZ9" s="704"/>
      <c r="BA9" s="704"/>
      <c r="BB9" s="704"/>
      <c r="BC9" s="699"/>
    </row>
    <row r="10" spans="2:55" s="701" customFormat="1" ht="46.5" customHeight="1" x14ac:dyDescent="0.25">
      <c r="B10" s="702"/>
      <c r="C10" s="703"/>
      <c r="D10" s="602">
        <v>1</v>
      </c>
      <c r="E10" s="602">
        <v>2</v>
      </c>
      <c r="F10" s="603">
        <v>3</v>
      </c>
      <c r="G10" s="603">
        <v>4</v>
      </c>
      <c r="H10" s="602">
        <v>5</v>
      </c>
      <c r="I10" s="708">
        <v>6</v>
      </c>
      <c r="J10" s="708">
        <v>7</v>
      </c>
      <c r="K10" s="708">
        <v>8</v>
      </c>
      <c r="L10" s="708">
        <v>9</v>
      </c>
      <c r="M10" s="708">
        <v>10</v>
      </c>
      <c r="N10" s="708">
        <v>11</v>
      </c>
      <c r="O10" s="708">
        <v>12</v>
      </c>
      <c r="P10" s="709">
        <v>13</v>
      </c>
      <c r="Q10" s="709">
        <v>14</v>
      </c>
      <c r="R10" s="709">
        <v>15</v>
      </c>
      <c r="S10" s="708">
        <v>16</v>
      </c>
      <c r="T10" s="708">
        <v>17</v>
      </c>
      <c r="U10" s="708">
        <v>18</v>
      </c>
      <c r="V10" s="710" t="s">
        <v>224</v>
      </c>
      <c r="W10" s="708">
        <v>20</v>
      </c>
      <c r="X10" s="708">
        <v>21</v>
      </c>
      <c r="Y10" s="708">
        <v>22</v>
      </c>
      <c r="Z10" s="708">
        <v>23</v>
      </c>
      <c r="AA10" s="708">
        <v>24</v>
      </c>
      <c r="AB10" s="708">
        <v>25</v>
      </c>
      <c r="AC10" s="708">
        <v>26</v>
      </c>
      <c r="AD10" s="708">
        <v>27</v>
      </c>
      <c r="AE10" s="708">
        <v>28</v>
      </c>
      <c r="AF10" s="708">
        <v>29</v>
      </c>
      <c r="AG10" s="708">
        <v>30</v>
      </c>
      <c r="AH10" s="708">
        <v>31</v>
      </c>
      <c r="AI10" s="708">
        <v>32</v>
      </c>
      <c r="AJ10" s="708">
        <v>33</v>
      </c>
      <c r="AK10" s="708">
        <v>34</v>
      </c>
      <c r="AL10" s="708">
        <v>35</v>
      </c>
      <c r="AM10" s="708">
        <v>36</v>
      </c>
      <c r="AN10" s="711">
        <v>37</v>
      </c>
      <c r="AO10" s="712">
        <v>38</v>
      </c>
      <c r="AP10" s="712">
        <v>39</v>
      </c>
      <c r="AQ10" s="699"/>
      <c r="AR10" s="699"/>
      <c r="AS10" s="699"/>
      <c r="AT10" s="699"/>
      <c r="AU10" s="699"/>
      <c r="AV10" s="704"/>
      <c r="AW10" s="704"/>
      <c r="AX10" s="704"/>
      <c r="AY10" s="704"/>
      <c r="AZ10" s="704"/>
      <c r="BA10" s="704"/>
      <c r="BB10" s="704"/>
      <c r="BC10" s="699"/>
    </row>
    <row r="11" spans="2:55" s="701" customFormat="1" ht="99.95" customHeight="1" x14ac:dyDescent="0.25">
      <c r="B11" s="1206" t="s">
        <v>90</v>
      </c>
      <c r="C11" s="1207"/>
      <c r="D11" s="613">
        <f>+D12+D19+D25</f>
        <v>0</v>
      </c>
      <c r="E11" s="613">
        <f t="shared" ref="E11:AN11" si="0">+E12+E19+E25</f>
        <v>0</v>
      </c>
      <c r="F11" s="613">
        <f t="shared" si="0"/>
        <v>0</v>
      </c>
      <c r="G11" s="613">
        <f t="shared" si="0"/>
        <v>0</v>
      </c>
      <c r="H11" s="613">
        <f t="shared" si="0"/>
        <v>0</v>
      </c>
      <c r="I11" s="613">
        <f t="shared" si="0"/>
        <v>0</v>
      </c>
      <c r="J11" s="613">
        <f t="shared" si="0"/>
        <v>0</v>
      </c>
      <c r="K11" s="613">
        <f t="shared" si="0"/>
        <v>0</v>
      </c>
      <c r="L11" s="613">
        <f t="shared" si="0"/>
        <v>0</v>
      </c>
      <c r="M11" s="613">
        <f t="shared" si="0"/>
        <v>0</v>
      </c>
      <c r="N11" s="613">
        <f t="shared" si="0"/>
        <v>0</v>
      </c>
      <c r="O11" s="613">
        <f t="shared" si="0"/>
        <v>0</v>
      </c>
      <c r="P11" s="613">
        <f t="shared" si="0"/>
        <v>0</v>
      </c>
      <c r="Q11" s="613">
        <f t="shared" si="0"/>
        <v>0</v>
      </c>
      <c r="R11" s="613">
        <f t="shared" si="0"/>
        <v>0</v>
      </c>
      <c r="S11" s="613">
        <f t="shared" si="0"/>
        <v>0</v>
      </c>
      <c r="T11" s="613">
        <f t="shared" si="0"/>
        <v>0</v>
      </c>
      <c r="U11" s="613">
        <f t="shared" si="0"/>
        <v>0</v>
      </c>
      <c r="V11" s="713">
        <f>+T11+U11</f>
        <v>0</v>
      </c>
      <c r="W11" s="613">
        <f>+W12+W19+W25</f>
        <v>0</v>
      </c>
      <c r="X11" s="613">
        <f t="shared" si="0"/>
        <v>0</v>
      </c>
      <c r="Y11" s="613">
        <f t="shared" si="0"/>
        <v>0</v>
      </c>
      <c r="Z11" s="613">
        <f t="shared" si="0"/>
        <v>0</v>
      </c>
      <c r="AA11" s="613">
        <f t="shared" si="0"/>
        <v>0</v>
      </c>
      <c r="AB11" s="613">
        <f t="shared" si="0"/>
        <v>0</v>
      </c>
      <c r="AC11" s="613">
        <f t="shared" si="0"/>
        <v>0</v>
      </c>
      <c r="AD11" s="613">
        <f t="shared" si="0"/>
        <v>0</v>
      </c>
      <c r="AE11" s="613">
        <f t="shared" si="0"/>
        <v>0</v>
      </c>
      <c r="AF11" s="613">
        <f t="shared" si="0"/>
        <v>0</v>
      </c>
      <c r="AG11" s="613">
        <f t="shared" si="0"/>
        <v>0</v>
      </c>
      <c r="AH11" s="613">
        <f>+AH12+AH19+AH25</f>
        <v>0</v>
      </c>
      <c r="AI11" s="613">
        <f t="shared" si="0"/>
        <v>0</v>
      </c>
      <c r="AJ11" s="613">
        <f t="shared" si="0"/>
        <v>0</v>
      </c>
      <c r="AK11" s="613">
        <f t="shared" si="0"/>
        <v>0</v>
      </c>
      <c r="AL11" s="613">
        <f t="shared" si="0"/>
        <v>0</v>
      </c>
      <c r="AM11" s="613">
        <f t="shared" si="0"/>
        <v>0</v>
      </c>
      <c r="AN11" s="614">
        <f t="shared" si="0"/>
        <v>0</v>
      </c>
      <c r="AO11" s="714">
        <v>0</v>
      </c>
      <c r="AP11" s="615">
        <v>0</v>
      </c>
      <c r="AQ11" s="699"/>
      <c r="AR11" s="699"/>
      <c r="AS11" s="699"/>
      <c r="AT11" s="699"/>
      <c r="AU11" s="699"/>
      <c r="AV11" s="704"/>
      <c r="AW11" s="704"/>
      <c r="AX11" s="704"/>
      <c r="AY11" s="704"/>
      <c r="AZ11" s="704"/>
      <c r="BA11" s="704"/>
      <c r="BB11" s="704"/>
      <c r="BC11" s="699"/>
    </row>
    <row r="12" spans="2:55" s="721" customFormat="1" ht="99.95" customHeight="1" x14ac:dyDescent="0.25">
      <c r="B12" s="1192" t="s">
        <v>198</v>
      </c>
      <c r="C12" s="1193"/>
      <c r="D12" s="625">
        <f>+D13+D17+D18</f>
        <v>0</v>
      </c>
      <c r="E12" s="625">
        <f>+E13+E17+E18</f>
        <v>0</v>
      </c>
      <c r="F12" s="625">
        <f>+F13+F17+F18</f>
        <v>0</v>
      </c>
      <c r="G12" s="625">
        <f>+G13+G17+G18</f>
        <v>0</v>
      </c>
      <c r="H12" s="625">
        <f>+H13+H17+H18</f>
        <v>0</v>
      </c>
      <c r="I12" s="715">
        <v>0</v>
      </c>
      <c r="J12" s="715">
        <v>0</v>
      </c>
      <c r="K12" s="715">
        <v>0</v>
      </c>
      <c r="L12" s="715">
        <v>0</v>
      </c>
      <c r="M12" s="715">
        <v>0</v>
      </c>
      <c r="N12" s="715">
        <v>0</v>
      </c>
      <c r="O12" s="625">
        <f>+O13+O17+O18</f>
        <v>0</v>
      </c>
      <c r="P12" s="715">
        <f>P17+P18</f>
        <v>0</v>
      </c>
      <c r="Q12" s="715">
        <f>Q17+Q18</f>
        <v>0</v>
      </c>
      <c r="R12" s="715">
        <f>R17+R18</f>
        <v>0</v>
      </c>
      <c r="S12" s="715">
        <f>S17+S18</f>
        <v>0</v>
      </c>
      <c r="T12" s="625">
        <f>+T13+T17+T18</f>
        <v>0</v>
      </c>
      <c r="U12" s="625">
        <f>+U13+U17</f>
        <v>0</v>
      </c>
      <c r="V12" s="716">
        <f t="shared" ref="V12:V27" si="1">+T12+U12</f>
        <v>0</v>
      </c>
      <c r="W12" s="625">
        <f t="shared" ref="W12:AH12" si="2">+W13+W17</f>
        <v>0</v>
      </c>
      <c r="X12" s="625">
        <f t="shared" si="2"/>
        <v>0</v>
      </c>
      <c r="Y12" s="625">
        <f t="shared" si="2"/>
        <v>0</v>
      </c>
      <c r="Z12" s="625">
        <f t="shared" si="2"/>
        <v>0</v>
      </c>
      <c r="AA12" s="625">
        <f t="shared" si="2"/>
        <v>0</v>
      </c>
      <c r="AB12" s="625">
        <f t="shared" si="2"/>
        <v>0</v>
      </c>
      <c r="AC12" s="625">
        <f t="shared" si="2"/>
        <v>0</v>
      </c>
      <c r="AD12" s="625">
        <f t="shared" si="2"/>
        <v>0</v>
      </c>
      <c r="AE12" s="625">
        <f t="shared" si="2"/>
        <v>0</v>
      </c>
      <c r="AF12" s="625">
        <f t="shared" si="2"/>
        <v>0</v>
      </c>
      <c r="AG12" s="625">
        <f t="shared" si="2"/>
        <v>0</v>
      </c>
      <c r="AH12" s="625">
        <f t="shared" si="2"/>
        <v>0</v>
      </c>
      <c r="AI12" s="717"/>
      <c r="AJ12" s="625">
        <f>+AJ13+AJ17</f>
        <v>0</v>
      </c>
      <c r="AK12" s="625">
        <f>+AK13+AK17</f>
        <v>0</v>
      </c>
      <c r="AL12" s="625">
        <f>+AL13+AL17+AL18</f>
        <v>0</v>
      </c>
      <c r="AM12" s="625">
        <f>+AM13+AM17+AM18</f>
        <v>0</v>
      </c>
      <c r="AN12" s="629">
        <f>+AN13+AN17+AN18</f>
        <v>0</v>
      </c>
      <c r="AO12" s="718"/>
      <c r="AP12" s="719"/>
      <c r="AQ12" s="720"/>
      <c r="AR12" s="720"/>
      <c r="AS12" s="720"/>
      <c r="AT12" s="720"/>
      <c r="AU12" s="720"/>
      <c r="AV12" s="720"/>
      <c r="AW12" s="720"/>
      <c r="AX12" s="720"/>
      <c r="AY12" s="720"/>
      <c r="AZ12" s="720"/>
      <c r="BA12" s="720"/>
      <c r="BB12" s="720"/>
      <c r="BC12" s="720"/>
    </row>
    <row r="13" spans="2:55" s="721" customFormat="1" ht="99.95" customHeight="1" x14ac:dyDescent="0.25">
      <c r="B13" s="623"/>
      <c r="C13" s="624" t="s">
        <v>199</v>
      </c>
      <c r="D13" s="625">
        <f>+D14+D15+D16</f>
        <v>0</v>
      </c>
      <c r="E13" s="625">
        <f>+E14+E15+E16</f>
        <v>0</v>
      </c>
      <c r="F13" s="625">
        <f>+F14+F15+F16</f>
        <v>0</v>
      </c>
      <c r="G13" s="625">
        <f>+G14+G15+G16</f>
        <v>0</v>
      </c>
      <c r="H13" s="625">
        <f>+H14+H15+H16</f>
        <v>0</v>
      </c>
      <c r="I13" s="722"/>
      <c r="J13" s="723"/>
      <c r="K13" s="723"/>
      <c r="L13" s="723"/>
      <c r="M13" s="723"/>
      <c r="N13" s="724"/>
      <c r="O13" s="625">
        <f>+O14+O15+O16</f>
        <v>0</v>
      </c>
      <c r="P13" s="722"/>
      <c r="Q13" s="723"/>
      <c r="R13" s="723"/>
      <c r="S13" s="724"/>
      <c r="T13" s="625">
        <f t="shared" ref="T13:AH13" si="3">+T14+T15+T16</f>
        <v>0</v>
      </c>
      <c r="U13" s="625">
        <f t="shared" si="3"/>
        <v>0</v>
      </c>
      <c r="V13" s="725">
        <f t="shared" si="1"/>
        <v>0</v>
      </c>
      <c r="W13" s="625">
        <f t="shared" si="3"/>
        <v>0</v>
      </c>
      <c r="X13" s="625">
        <f t="shared" si="3"/>
        <v>0</v>
      </c>
      <c r="Y13" s="625">
        <f t="shared" si="3"/>
        <v>0</v>
      </c>
      <c r="Z13" s="625">
        <f t="shared" si="3"/>
        <v>0</v>
      </c>
      <c r="AA13" s="625">
        <f t="shared" si="3"/>
        <v>0</v>
      </c>
      <c r="AB13" s="625">
        <f t="shared" si="3"/>
        <v>0</v>
      </c>
      <c r="AC13" s="625">
        <f t="shared" si="3"/>
        <v>0</v>
      </c>
      <c r="AD13" s="625">
        <f t="shared" si="3"/>
        <v>0</v>
      </c>
      <c r="AE13" s="625">
        <f t="shared" si="3"/>
        <v>0</v>
      </c>
      <c r="AF13" s="625">
        <f t="shared" si="3"/>
        <v>0</v>
      </c>
      <c r="AG13" s="625">
        <f t="shared" si="3"/>
        <v>0</v>
      </c>
      <c r="AH13" s="625">
        <f t="shared" si="3"/>
        <v>0</v>
      </c>
      <c r="AI13" s="717"/>
      <c r="AJ13" s="625">
        <f>+AJ14+AJ15+AJ16</f>
        <v>0</v>
      </c>
      <c r="AK13" s="625">
        <f>+AK14+AK15+AK16</f>
        <v>0</v>
      </c>
      <c r="AL13" s="625">
        <f>+AL14+AL15+AL16</f>
        <v>0</v>
      </c>
      <c r="AM13" s="625">
        <f>+AM14+AM15+AM16</f>
        <v>0</v>
      </c>
      <c r="AN13" s="629">
        <f>+AN14+AN15+AN16</f>
        <v>0</v>
      </c>
      <c r="AO13" s="726"/>
      <c r="AP13" s="727"/>
      <c r="AQ13" s="720"/>
      <c r="AR13" s="720"/>
      <c r="AS13" s="720"/>
      <c r="AT13" s="720"/>
      <c r="AU13" s="720"/>
      <c r="AV13" s="720"/>
      <c r="AW13" s="720"/>
      <c r="AX13" s="720"/>
      <c r="AY13" s="720"/>
      <c r="AZ13" s="720"/>
      <c r="BA13" s="720"/>
      <c r="BB13" s="720"/>
      <c r="BC13" s="720"/>
    </row>
    <row r="14" spans="2:55" s="721" customFormat="1" ht="99.95" customHeight="1" x14ac:dyDescent="0.25">
      <c r="B14" s="623"/>
      <c r="C14" s="624" t="s">
        <v>200</v>
      </c>
      <c r="D14" s="631">
        <v>0</v>
      </c>
      <c r="E14" s="631">
        <v>0</v>
      </c>
      <c r="F14" s="631">
        <v>0</v>
      </c>
      <c r="G14" s="631">
        <v>0</v>
      </c>
      <c r="H14" s="631">
        <v>0</v>
      </c>
      <c r="I14" s="728"/>
      <c r="J14" s="729"/>
      <c r="K14" s="729"/>
      <c r="L14" s="729"/>
      <c r="M14" s="729"/>
      <c r="N14" s="730"/>
      <c r="O14" s="631">
        <v>0</v>
      </c>
      <c r="P14" s="728"/>
      <c r="Q14" s="729"/>
      <c r="R14" s="729"/>
      <c r="S14" s="730"/>
      <c r="T14" s="631">
        <v>0</v>
      </c>
      <c r="U14" s="631">
        <v>0</v>
      </c>
      <c r="V14" s="725">
        <f t="shared" si="1"/>
        <v>0</v>
      </c>
      <c r="W14" s="631">
        <v>0</v>
      </c>
      <c r="X14" s="631">
        <v>0</v>
      </c>
      <c r="Y14" s="631">
        <v>0</v>
      </c>
      <c r="Z14" s="631">
        <v>0</v>
      </c>
      <c r="AA14" s="631">
        <v>0</v>
      </c>
      <c r="AB14" s="631">
        <v>0</v>
      </c>
      <c r="AC14" s="631">
        <v>0</v>
      </c>
      <c r="AD14" s="631">
        <v>0</v>
      </c>
      <c r="AE14" s="631">
        <v>0</v>
      </c>
      <c r="AF14" s="631">
        <v>0</v>
      </c>
      <c r="AG14" s="631">
        <v>0</v>
      </c>
      <c r="AH14" s="631">
        <v>0</v>
      </c>
      <c r="AI14" s="717"/>
      <c r="AJ14" s="631">
        <v>0</v>
      </c>
      <c r="AK14" s="631">
        <v>0</v>
      </c>
      <c r="AL14" s="631">
        <v>0</v>
      </c>
      <c r="AM14" s="631">
        <v>0</v>
      </c>
      <c r="AN14" s="635">
        <v>0</v>
      </c>
      <c r="AO14" s="726"/>
      <c r="AP14" s="727"/>
      <c r="AQ14" s="720"/>
      <c r="AR14" s="720"/>
      <c r="AS14" s="720"/>
      <c r="AT14" s="720"/>
      <c r="AU14" s="720"/>
      <c r="AV14" s="720"/>
      <c r="AW14" s="720"/>
      <c r="AX14" s="720"/>
      <c r="AY14" s="720"/>
      <c r="AZ14" s="720"/>
      <c r="BA14" s="720"/>
      <c r="BB14" s="720"/>
      <c r="BC14" s="720"/>
    </row>
    <row r="15" spans="2:55" s="721" customFormat="1" ht="99.95" customHeight="1" x14ac:dyDescent="0.25">
      <c r="B15" s="623"/>
      <c r="C15" s="624" t="s">
        <v>201</v>
      </c>
      <c r="D15" s="631">
        <v>0</v>
      </c>
      <c r="E15" s="631">
        <v>0</v>
      </c>
      <c r="F15" s="631">
        <v>0</v>
      </c>
      <c r="G15" s="631">
        <v>0</v>
      </c>
      <c r="H15" s="631">
        <v>0</v>
      </c>
      <c r="I15" s="728"/>
      <c r="J15" s="729"/>
      <c r="K15" s="729"/>
      <c r="L15" s="729"/>
      <c r="M15" s="729"/>
      <c r="N15" s="730"/>
      <c r="O15" s="631">
        <v>0</v>
      </c>
      <c r="P15" s="728"/>
      <c r="Q15" s="729"/>
      <c r="R15" s="729"/>
      <c r="S15" s="730"/>
      <c r="T15" s="631">
        <v>0</v>
      </c>
      <c r="U15" s="631">
        <v>0</v>
      </c>
      <c r="V15" s="725">
        <f t="shared" si="1"/>
        <v>0</v>
      </c>
      <c r="W15" s="631">
        <v>0</v>
      </c>
      <c r="X15" s="631">
        <v>0</v>
      </c>
      <c r="Y15" s="631">
        <v>0</v>
      </c>
      <c r="Z15" s="631">
        <v>0</v>
      </c>
      <c r="AA15" s="631">
        <v>0</v>
      </c>
      <c r="AB15" s="631">
        <v>0</v>
      </c>
      <c r="AC15" s="631">
        <v>0</v>
      </c>
      <c r="AD15" s="631">
        <v>0</v>
      </c>
      <c r="AE15" s="631">
        <v>0</v>
      </c>
      <c r="AF15" s="631">
        <v>0</v>
      </c>
      <c r="AG15" s="631">
        <v>0</v>
      </c>
      <c r="AH15" s="631">
        <v>0</v>
      </c>
      <c r="AI15" s="717"/>
      <c r="AJ15" s="631">
        <v>0</v>
      </c>
      <c r="AK15" s="631">
        <v>0</v>
      </c>
      <c r="AL15" s="631">
        <v>0</v>
      </c>
      <c r="AM15" s="631">
        <v>0</v>
      </c>
      <c r="AN15" s="635">
        <v>0</v>
      </c>
      <c r="AO15" s="726"/>
      <c r="AP15" s="727"/>
      <c r="AQ15" s="720"/>
      <c r="AR15" s="720"/>
      <c r="AS15" s="720"/>
      <c r="AT15" s="720"/>
      <c r="AU15" s="720"/>
      <c r="AV15" s="720"/>
      <c r="AW15" s="720"/>
      <c r="AX15" s="720"/>
      <c r="AY15" s="720"/>
      <c r="AZ15" s="720"/>
      <c r="BA15" s="720"/>
      <c r="BB15" s="720"/>
      <c r="BC15" s="720"/>
    </row>
    <row r="16" spans="2:55" s="721" customFormat="1" ht="99.95" customHeight="1" x14ac:dyDescent="0.25">
      <c r="B16" s="623"/>
      <c r="C16" s="624" t="s">
        <v>202</v>
      </c>
      <c r="D16" s="631">
        <v>0</v>
      </c>
      <c r="E16" s="631">
        <v>0</v>
      </c>
      <c r="F16" s="631">
        <v>0</v>
      </c>
      <c r="G16" s="631">
        <v>0</v>
      </c>
      <c r="H16" s="631">
        <v>0</v>
      </c>
      <c r="I16" s="728"/>
      <c r="J16" s="729"/>
      <c r="K16" s="729"/>
      <c r="L16" s="729"/>
      <c r="M16" s="729"/>
      <c r="N16" s="730"/>
      <c r="O16" s="631">
        <v>0</v>
      </c>
      <c r="P16" s="731"/>
      <c r="Q16" s="732"/>
      <c r="R16" s="732"/>
      <c r="S16" s="733"/>
      <c r="T16" s="631">
        <v>0</v>
      </c>
      <c r="U16" s="631">
        <v>0</v>
      </c>
      <c r="V16" s="725">
        <f t="shared" si="1"/>
        <v>0</v>
      </c>
      <c r="W16" s="631">
        <v>0</v>
      </c>
      <c r="X16" s="631">
        <v>0</v>
      </c>
      <c r="Y16" s="631">
        <v>0</v>
      </c>
      <c r="Z16" s="631">
        <v>0</v>
      </c>
      <c r="AA16" s="631">
        <v>0</v>
      </c>
      <c r="AB16" s="631">
        <v>0</v>
      </c>
      <c r="AC16" s="631">
        <v>0</v>
      </c>
      <c r="AD16" s="631">
        <v>0</v>
      </c>
      <c r="AE16" s="631">
        <v>0</v>
      </c>
      <c r="AF16" s="631">
        <v>0</v>
      </c>
      <c r="AG16" s="631">
        <v>0</v>
      </c>
      <c r="AH16" s="631">
        <v>0</v>
      </c>
      <c r="AI16" s="717"/>
      <c r="AJ16" s="631">
        <v>0</v>
      </c>
      <c r="AK16" s="631">
        <v>0</v>
      </c>
      <c r="AL16" s="631">
        <v>0</v>
      </c>
      <c r="AM16" s="631">
        <v>0</v>
      </c>
      <c r="AN16" s="635">
        <v>0</v>
      </c>
      <c r="AO16" s="726"/>
      <c r="AP16" s="727"/>
      <c r="AQ16" s="720"/>
      <c r="AR16" s="720"/>
      <c r="AS16" s="720"/>
      <c r="AT16" s="720"/>
      <c r="AU16" s="720"/>
      <c r="AV16" s="720"/>
      <c r="AW16" s="720"/>
      <c r="AX16" s="720"/>
      <c r="AY16" s="720"/>
      <c r="AZ16" s="720"/>
      <c r="BA16" s="720"/>
      <c r="BB16" s="720"/>
      <c r="BC16" s="720"/>
    </row>
    <row r="17" spans="2:55" s="721" customFormat="1" ht="99.95" customHeight="1" x14ac:dyDescent="0.25">
      <c r="B17" s="623"/>
      <c r="C17" s="624" t="s">
        <v>203</v>
      </c>
      <c r="D17" s="631">
        <v>0</v>
      </c>
      <c r="E17" s="631">
        <v>0</v>
      </c>
      <c r="F17" s="631">
        <v>0</v>
      </c>
      <c r="G17" s="631">
        <v>0</v>
      </c>
      <c r="H17" s="631">
        <v>0</v>
      </c>
      <c r="I17" s="728"/>
      <c r="J17" s="729"/>
      <c r="K17" s="729"/>
      <c r="L17" s="729"/>
      <c r="M17" s="729"/>
      <c r="N17" s="730"/>
      <c r="O17" s="631">
        <v>0</v>
      </c>
      <c r="P17" s="734">
        <v>0</v>
      </c>
      <c r="Q17" s="734">
        <v>0</v>
      </c>
      <c r="R17" s="734">
        <v>0</v>
      </c>
      <c r="S17" s="734">
        <v>0</v>
      </c>
      <c r="T17" s="631">
        <v>0</v>
      </c>
      <c r="U17" s="631">
        <v>0</v>
      </c>
      <c r="V17" s="735">
        <f t="shared" si="1"/>
        <v>0</v>
      </c>
      <c r="W17" s="631">
        <v>0</v>
      </c>
      <c r="X17" s="631">
        <v>0</v>
      </c>
      <c r="Y17" s="631">
        <v>0</v>
      </c>
      <c r="Z17" s="631">
        <v>0</v>
      </c>
      <c r="AA17" s="631">
        <v>0</v>
      </c>
      <c r="AB17" s="631">
        <v>0</v>
      </c>
      <c r="AC17" s="631">
        <v>0</v>
      </c>
      <c r="AD17" s="631">
        <v>0</v>
      </c>
      <c r="AE17" s="631">
        <v>0</v>
      </c>
      <c r="AF17" s="631">
        <v>0</v>
      </c>
      <c r="AG17" s="631">
        <v>0</v>
      </c>
      <c r="AH17" s="631">
        <v>0</v>
      </c>
      <c r="AI17" s="717"/>
      <c r="AJ17" s="631">
        <v>0</v>
      </c>
      <c r="AK17" s="631">
        <v>0</v>
      </c>
      <c r="AL17" s="631">
        <v>0</v>
      </c>
      <c r="AM17" s="631">
        <v>0</v>
      </c>
      <c r="AN17" s="635">
        <v>0</v>
      </c>
      <c r="AO17" s="726"/>
      <c r="AP17" s="727"/>
      <c r="AQ17" s="720"/>
      <c r="AR17" s="720"/>
      <c r="AS17" s="720"/>
      <c r="AT17" s="720"/>
      <c r="AU17" s="720"/>
      <c r="AV17" s="720"/>
      <c r="AW17" s="720"/>
      <c r="AX17" s="720"/>
      <c r="AY17" s="720"/>
      <c r="AZ17" s="720"/>
      <c r="BA17" s="720"/>
      <c r="BB17" s="720"/>
      <c r="BC17" s="720"/>
    </row>
    <row r="18" spans="2:55" s="721" customFormat="1" ht="99.95" customHeight="1" x14ac:dyDescent="0.25">
      <c r="B18" s="639"/>
      <c r="C18" s="640" t="s">
        <v>204</v>
      </c>
      <c r="D18" s="641">
        <v>0</v>
      </c>
      <c r="E18" s="641">
        <v>0</v>
      </c>
      <c r="F18" s="641">
        <v>0</v>
      </c>
      <c r="G18" s="641">
        <v>0</v>
      </c>
      <c r="H18" s="641">
        <v>0</v>
      </c>
      <c r="I18" s="731"/>
      <c r="J18" s="732"/>
      <c r="K18" s="732"/>
      <c r="L18" s="732"/>
      <c r="M18" s="732"/>
      <c r="N18" s="733"/>
      <c r="O18" s="641">
        <v>0</v>
      </c>
      <c r="P18" s="736">
        <v>0</v>
      </c>
      <c r="Q18" s="736">
        <v>0</v>
      </c>
      <c r="R18" s="736">
        <v>0</v>
      </c>
      <c r="S18" s="736">
        <v>0</v>
      </c>
      <c r="T18" s="641">
        <v>0</v>
      </c>
      <c r="U18" s="737"/>
      <c r="V18" s="713">
        <f t="shared" si="1"/>
        <v>0</v>
      </c>
      <c r="W18" s="738"/>
      <c r="X18" s="739"/>
      <c r="Y18" s="739"/>
      <c r="Z18" s="739"/>
      <c r="AA18" s="739"/>
      <c r="AB18" s="739"/>
      <c r="AC18" s="739"/>
      <c r="AD18" s="739"/>
      <c r="AE18" s="739"/>
      <c r="AF18" s="739"/>
      <c r="AG18" s="739"/>
      <c r="AH18" s="739"/>
      <c r="AI18" s="740">
        <v>0</v>
      </c>
      <c r="AJ18" s="739"/>
      <c r="AK18" s="741"/>
      <c r="AL18" s="641">
        <v>0</v>
      </c>
      <c r="AM18" s="641">
        <v>0</v>
      </c>
      <c r="AN18" s="643">
        <v>0</v>
      </c>
      <c r="AO18" s="726"/>
      <c r="AP18" s="727"/>
      <c r="AQ18" s="720"/>
      <c r="AR18" s="720"/>
      <c r="AS18" s="720"/>
      <c r="AT18" s="720"/>
      <c r="AU18" s="720"/>
      <c r="AV18" s="720"/>
      <c r="AW18" s="720"/>
      <c r="AX18" s="720"/>
      <c r="AY18" s="720"/>
      <c r="AZ18" s="720"/>
      <c r="BA18" s="720"/>
      <c r="BB18" s="720"/>
      <c r="BC18" s="720"/>
    </row>
    <row r="19" spans="2:55" s="721" customFormat="1" ht="99.95" customHeight="1" x14ac:dyDescent="0.25">
      <c r="B19" s="1194" t="s">
        <v>205</v>
      </c>
      <c r="C19" s="1195"/>
      <c r="D19" s="644"/>
      <c r="E19" s="645"/>
      <c r="F19" s="645"/>
      <c r="G19" s="646"/>
      <c r="H19" s="625">
        <f>+H20+H24</f>
        <v>0</v>
      </c>
      <c r="I19" s="715">
        <v>0</v>
      </c>
      <c r="J19" s="715">
        <v>0</v>
      </c>
      <c r="K19" s="715">
        <v>0</v>
      </c>
      <c r="L19" s="715">
        <v>0</v>
      </c>
      <c r="M19" s="715">
        <v>0</v>
      </c>
      <c r="N19" s="715">
        <v>0</v>
      </c>
      <c r="O19" s="625">
        <f>+O20+O24</f>
        <v>0</v>
      </c>
      <c r="P19" s="742">
        <f>P24</f>
        <v>0</v>
      </c>
      <c r="Q19" s="742">
        <f>Q24</f>
        <v>0</v>
      </c>
      <c r="R19" s="742">
        <f>R24</f>
        <v>0</v>
      </c>
      <c r="S19" s="742">
        <f>S24</f>
        <v>0</v>
      </c>
      <c r="T19" s="625">
        <f>+T20+T24</f>
        <v>0</v>
      </c>
      <c r="U19" s="625">
        <f>+U20+U24</f>
        <v>0</v>
      </c>
      <c r="V19" s="716">
        <f t="shared" si="1"/>
        <v>0</v>
      </c>
      <c r="W19" s="625">
        <f t="shared" ref="W19:AI19" si="4">+W20+W24</f>
        <v>0</v>
      </c>
      <c r="X19" s="625">
        <f t="shared" si="4"/>
        <v>0</v>
      </c>
      <c r="Y19" s="625">
        <f t="shared" si="4"/>
        <v>0</v>
      </c>
      <c r="Z19" s="625">
        <f t="shared" si="4"/>
        <v>0</v>
      </c>
      <c r="AA19" s="625">
        <f t="shared" si="4"/>
        <v>0</v>
      </c>
      <c r="AB19" s="625">
        <f t="shared" si="4"/>
        <v>0</v>
      </c>
      <c r="AC19" s="625">
        <f t="shared" si="4"/>
        <v>0</v>
      </c>
      <c r="AD19" s="625">
        <f t="shared" si="4"/>
        <v>0</v>
      </c>
      <c r="AE19" s="625">
        <f t="shared" si="4"/>
        <v>0</v>
      </c>
      <c r="AF19" s="625">
        <f t="shared" si="4"/>
        <v>0</v>
      </c>
      <c r="AG19" s="625">
        <f t="shared" si="4"/>
        <v>0</v>
      </c>
      <c r="AH19" s="625">
        <f t="shared" si="4"/>
        <v>0</v>
      </c>
      <c r="AI19" s="625">
        <f t="shared" si="4"/>
        <v>0</v>
      </c>
      <c r="AJ19" s="625">
        <f>+AJ20+AJ24</f>
        <v>0</v>
      </c>
      <c r="AK19" s="625">
        <f>+AK20+AK24</f>
        <v>0</v>
      </c>
      <c r="AL19" s="625">
        <f>+AL20+AL24</f>
        <v>0</v>
      </c>
      <c r="AM19" s="625">
        <f>+AM20+AM24</f>
        <v>0</v>
      </c>
      <c r="AN19" s="629">
        <f>+AN20+AN24</f>
        <v>0</v>
      </c>
      <c r="AO19" s="726"/>
      <c r="AP19" s="727"/>
      <c r="AQ19" s="720"/>
      <c r="AR19" s="720"/>
      <c r="AS19" s="720"/>
      <c r="AT19" s="720"/>
      <c r="AU19" s="720"/>
      <c r="AV19" s="720"/>
      <c r="AW19" s="720"/>
      <c r="AX19" s="720"/>
      <c r="AY19" s="720"/>
      <c r="AZ19" s="720"/>
      <c r="BA19" s="720"/>
      <c r="BB19" s="720"/>
      <c r="BC19" s="720"/>
    </row>
    <row r="20" spans="2:55" s="721" customFormat="1" ht="99.95" customHeight="1" x14ac:dyDescent="0.25">
      <c r="B20" s="623"/>
      <c r="C20" s="624" t="s">
        <v>199</v>
      </c>
      <c r="D20" s="644"/>
      <c r="E20" s="645"/>
      <c r="F20" s="645"/>
      <c r="G20" s="646"/>
      <c r="H20" s="625">
        <f>+H21+H22+H23</f>
        <v>0</v>
      </c>
      <c r="I20" s="722"/>
      <c r="J20" s="723"/>
      <c r="K20" s="723"/>
      <c r="L20" s="723"/>
      <c r="M20" s="723"/>
      <c r="N20" s="724"/>
      <c r="O20" s="625">
        <f>+O21+O22+O23</f>
        <v>0</v>
      </c>
      <c r="P20" s="722"/>
      <c r="Q20" s="723"/>
      <c r="R20" s="723"/>
      <c r="S20" s="724"/>
      <c r="T20" s="625">
        <f>+T21+T22+T23</f>
        <v>0</v>
      </c>
      <c r="U20" s="625">
        <f>+U21+U22+U23</f>
        <v>0</v>
      </c>
      <c r="V20" s="725">
        <f t="shared" si="1"/>
        <v>0</v>
      </c>
      <c r="W20" s="625">
        <f t="shared" ref="W20:AI20" si="5">+W21+W22+W23</f>
        <v>0</v>
      </c>
      <c r="X20" s="625">
        <f t="shared" si="5"/>
        <v>0</v>
      </c>
      <c r="Y20" s="625">
        <f t="shared" si="5"/>
        <v>0</v>
      </c>
      <c r="Z20" s="625">
        <f t="shared" si="5"/>
        <v>0</v>
      </c>
      <c r="AA20" s="625">
        <f t="shared" si="5"/>
        <v>0</v>
      </c>
      <c r="AB20" s="625">
        <f t="shared" si="5"/>
        <v>0</v>
      </c>
      <c r="AC20" s="625">
        <f t="shared" si="5"/>
        <v>0</v>
      </c>
      <c r="AD20" s="625">
        <f t="shared" si="5"/>
        <v>0</v>
      </c>
      <c r="AE20" s="625">
        <f t="shared" si="5"/>
        <v>0</v>
      </c>
      <c r="AF20" s="625">
        <f t="shared" si="5"/>
        <v>0</v>
      </c>
      <c r="AG20" s="625">
        <f t="shared" si="5"/>
        <v>0</v>
      </c>
      <c r="AH20" s="625">
        <f t="shared" si="5"/>
        <v>0</v>
      </c>
      <c r="AI20" s="625">
        <f t="shared" si="5"/>
        <v>0</v>
      </c>
      <c r="AJ20" s="625">
        <f>+AJ21+AJ22+AJ23</f>
        <v>0</v>
      </c>
      <c r="AK20" s="625">
        <f>+AK21+AK22+AK23</f>
        <v>0</v>
      </c>
      <c r="AL20" s="625">
        <f>+AL21+AL22+AL23</f>
        <v>0</v>
      </c>
      <c r="AM20" s="625">
        <f>+AM21+AM22+AM23</f>
        <v>0</v>
      </c>
      <c r="AN20" s="629">
        <f>+AN21+AN22+AN23</f>
        <v>0</v>
      </c>
      <c r="AO20" s="726"/>
      <c r="AP20" s="727"/>
      <c r="AQ20" s="720"/>
      <c r="AR20" s="720"/>
      <c r="AS20" s="720"/>
      <c r="AT20" s="720"/>
      <c r="AU20" s="720"/>
      <c r="AV20" s="720"/>
      <c r="AW20" s="720"/>
      <c r="AX20" s="720"/>
      <c r="AY20" s="720"/>
      <c r="AZ20" s="720"/>
      <c r="BA20" s="720"/>
      <c r="BB20" s="720"/>
      <c r="BC20" s="720"/>
    </row>
    <row r="21" spans="2:55" s="721" customFormat="1" ht="99.95" customHeight="1" x14ac:dyDescent="0.25">
      <c r="B21" s="623"/>
      <c r="C21" s="624" t="s">
        <v>200</v>
      </c>
      <c r="D21" s="644"/>
      <c r="E21" s="645"/>
      <c r="F21" s="645"/>
      <c r="G21" s="646"/>
      <c r="H21" s="651">
        <v>0</v>
      </c>
      <c r="I21" s="728"/>
      <c r="J21" s="729"/>
      <c r="K21" s="729"/>
      <c r="L21" s="729"/>
      <c r="M21" s="729"/>
      <c r="N21" s="730"/>
      <c r="O21" s="651">
        <v>0</v>
      </c>
      <c r="P21" s="728"/>
      <c r="Q21" s="729"/>
      <c r="R21" s="729"/>
      <c r="S21" s="730"/>
      <c r="T21" s="651">
        <v>0</v>
      </c>
      <c r="U21" s="651">
        <v>0</v>
      </c>
      <c r="V21" s="725">
        <f t="shared" si="1"/>
        <v>0</v>
      </c>
      <c r="W21" s="651">
        <v>0</v>
      </c>
      <c r="X21" s="651">
        <v>0</v>
      </c>
      <c r="Y21" s="651">
        <v>0</v>
      </c>
      <c r="Z21" s="651">
        <v>0</v>
      </c>
      <c r="AA21" s="651">
        <v>0</v>
      </c>
      <c r="AB21" s="651">
        <v>0</v>
      </c>
      <c r="AC21" s="651">
        <v>0</v>
      </c>
      <c r="AD21" s="651">
        <v>0</v>
      </c>
      <c r="AE21" s="651">
        <v>0</v>
      </c>
      <c r="AF21" s="651">
        <v>0</v>
      </c>
      <c r="AG21" s="651">
        <v>0</v>
      </c>
      <c r="AH21" s="651">
        <v>0</v>
      </c>
      <c r="AI21" s="651">
        <v>0</v>
      </c>
      <c r="AJ21" s="651">
        <v>0</v>
      </c>
      <c r="AK21" s="651">
        <v>0</v>
      </c>
      <c r="AL21" s="651">
        <v>0</v>
      </c>
      <c r="AM21" s="651">
        <v>0</v>
      </c>
      <c r="AN21" s="652">
        <v>0</v>
      </c>
      <c r="AO21" s="726"/>
      <c r="AP21" s="727"/>
      <c r="AQ21" s="720"/>
      <c r="AR21" s="720"/>
      <c r="AS21" s="720"/>
      <c r="AT21" s="720"/>
      <c r="AU21" s="720"/>
      <c r="AV21" s="720"/>
      <c r="AW21" s="720"/>
      <c r="AX21" s="720"/>
      <c r="AY21" s="720"/>
      <c r="AZ21" s="720"/>
      <c r="BA21" s="720"/>
      <c r="BB21" s="720"/>
      <c r="BC21" s="720"/>
    </row>
    <row r="22" spans="2:55" s="721" customFormat="1" ht="99.95" customHeight="1" x14ac:dyDescent="0.25">
      <c r="B22" s="623"/>
      <c r="C22" s="624" t="s">
        <v>201</v>
      </c>
      <c r="D22" s="644"/>
      <c r="E22" s="645"/>
      <c r="F22" s="645"/>
      <c r="G22" s="646"/>
      <c r="H22" s="651">
        <v>0</v>
      </c>
      <c r="I22" s="728"/>
      <c r="J22" s="729"/>
      <c r="K22" s="729"/>
      <c r="L22" s="729"/>
      <c r="M22" s="729"/>
      <c r="N22" s="730"/>
      <c r="O22" s="651">
        <v>0</v>
      </c>
      <c r="P22" s="728"/>
      <c r="Q22" s="729"/>
      <c r="R22" s="729"/>
      <c r="S22" s="730"/>
      <c r="T22" s="651">
        <v>0</v>
      </c>
      <c r="U22" s="651">
        <v>0</v>
      </c>
      <c r="V22" s="725">
        <f t="shared" si="1"/>
        <v>0</v>
      </c>
      <c r="W22" s="651">
        <v>0</v>
      </c>
      <c r="X22" s="651">
        <v>0</v>
      </c>
      <c r="Y22" s="651">
        <v>0</v>
      </c>
      <c r="Z22" s="651">
        <v>0</v>
      </c>
      <c r="AA22" s="651">
        <v>0</v>
      </c>
      <c r="AB22" s="651">
        <v>0</v>
      </c>
      <c r="AC22" s="651">
        <v>0</v>
      </c>
      <c r="AD22" s="651">
        <v>0</v>
      </c>
      <c r="AE22" s="651">
        <v>0</v>
      </c>
      <c r="AF22" s="651">
        <v>0</v>
      </c>
      <c r="AG22" s="651">
        <v>0</v>
      </c>
      <c r="AH22" s="651">
        <v>0</v>
      </c>
      <c r="AI22" s="651">
        <v>0</v>
      </c>
      <c r="AJ22" s="651">
        <v>0</v>
      </c>
      <c r="AK22" s="651">
        <v>0</v>
      </c>
      <c r="AL22" s="651">
        <v>0</v>
      </c>
      <c r="AM22" s="651">
        <v>0</v>
      </c>
      <c r="AN22" s="652">
        <v>0</v>
      </c>
      <c r="AO22" s="726"/>
      <c r="AP22" s="727"/>
      <c r="AQ22" s="720"/>
      <c r="AR22" s="720"/>
      <c r="AS22" s="720"/>
      <c r="AT22" s="720"/>
      <c r="AU22" s="720"/>
      <c r="AV22" s="720"/>
      <c r="AW22" s="720"/>
      <c r="AX22" s="720"/>
      <c r="AY22" s="720"/>
      <c r="AZ22" s="720"/>
      <c r="BA22" s="720"/>
      <c r="BB22" s="720"/>
      <c r="BC22" s="720"/>
    </row>
    <row r="23" spans="2:55" s="721" customFormat="1" ht="99.95" customHeight="1" x14ac:dyDescent="0.25">
      <c r="B23" s="623"/>
      <c r="C23" s="624" t="s">
        <v>202</v>
      </c>
      <c r="D23" s="644"/>
      <c r="E23" s="645"/>
      <c r="F23" s="645"/>
      <c r="G23" s="646"/>
      <c r="H23" s="651">
        <v>0</v>
      </c>
      <c r="I23" s="728"/>
      <c r="J23" s="729"/>
      <c r="K23" s="729"/>
      <c r="L23" s="729"/>
      <c r="M23" s="729"/>
      <c r="N23" s="730"/>
      <c r="O23" s="651">
        <v>0</v>
      </c>
      <c r="P23" s="731"/>
      <c r="Q23" s="732"/>
      <c r="R23" s="732"/>
      <c r="S23" s="733"/>
      <c r="T23" s="651">
        <v>0</v>
      </c>
      <c r="U23" s="651">
        <v>0</v>
      </c>
      <c r="V23" s="725">
        <f t="shared" si="1"/>
        <v>0</v>
      </c>
      <c r="W23" s="651">
        <v>0</v>
      </c>
      <c r="X23" s="651">
        <v>0</v>
      </c>
      <c r="Y23" s="651">
        <v>0</v>
      </c>
      <c r="Z23" s="651">
        <v>0</v>
      </c>
      <c r="AA23" s="651">
        <v>0</v>
      </c>
      <c r="AB23" s="651">
        <v>0</v>
      </c>
      <c r="AC23" s="651">
        <v>0</v>
      </c>
      <c r="AD23" s="651">
        <v>0</v>
      </c>
      <c r="AE23" s="651">
        <v>0</v>
      </c>
      <c r="AF23" s="651">
        <v>0</v>
      </c>
      <c r="AG23" s="651">
        <v>0</v>
      </c>
      <c r="AH23" s="651">
        <v>0</v>
      </c>
      <c r="AI23" s="651">
        <v>0</v>
      </c>
      <c r="AJ23" s="651">
        <v>0</v>
      </c>
      <c r="AK23" s="651">
        <v>0</v>
      </c>
      <c r="AL23" s="651">
        <v>0</v>
      </c>
      <c r="AM23" s="651">
        <v>0</v>
      </c>
      <c r="AN23" s="652">
        <v>0</v>
      </c>
      <c r="AO23" s="726"/>
      <c r="AP23" s="727"/>
      <c r="AQ23" s="720"/>
      <c r="AR23" s="720"/>
      <c r="AS23" s="720"/>
      <c r="AT23" s="720"/>
      <c r="AU23" s="720"/>
      <c r="AV23" s="720"/>
      <c r="AW23" s="720"/>
      <c r="AX23" s="720"/>
      <c r="AY23" s="720"/>
      <c r="AZ23" s="720"/>
      <c r="BA23" s="720"/>
      <c r="BB23" s="720"/>
      <c r="BC23" s="720"/>
    </row>
    <row r="24" spans="2:55" s="721" customFormat="1" ht="105" customHeight="1" x14ac:dyDescent="0.25">
      <c r="B24" s="639"/>
      <c r="C24" s="640" t="s">
        <v>203</v>
      </c>
      <c r="D24" s="644"/>
      <c r="E24" s="645"/>
      <c r="F24" s="645"/>
      <c r="G24" s="646"/>
      <c r="H24" s="656">
        <v>0</v>
      </c>
      <c r="I24" s="731"/>
      <c r="J24" s="732"/>
      <c r="K24" s="732"/>
      <c r="L24" s="732"/>
      <c r="M24" s="732"/>
      <c r="N24" s="733"/>
      <c r="O24" s="656">
        <v>0</v>
      </c>
      <c r="P24" s="736">
        <v>0</v>
      </c>
      <c r="Q24" s="736">
        <v>0</v>
      </c>
      <c r="R24" s="736">
        <v>0</v>
      </c>
      <c r="S24" s="736">
        <v>0</v>
      </c>
      <c r="T24" s="656">
        <v>0</v>
      </c>
      <c r="U24" s="656">
        <v>0</v>
      </c>
      <c r="V24" s="735">
        <f t="shared" si="1"/>
        <v>0</v>
      </c>
      <c r="W24" s="656">
        <v>0</v>
      </c>
      <c r="X24" s="656">
        <v>0</v>
      </c>
      <c r="Y24" s="656">
        <v>0</v>
      </c>
      <c r="Z24" s="656">
        <v>0</v>
      </c>
      <c r="AA24" s="656">
        <v>0</v>
      </c>
      <c r="AB24" s="656">
        <v>0</v>
      </c>
      <c r="AC24" s="656">
        <v>0</v>
      </c>
      <c r="AD24" s="656">
        <v>0</v>
      </c>
      <c r="AE24" s="656">
        <v>0</v>
      </c>
      <c r="AF24" s="656">
        <v>0</v>
      </c>
      <c r="AG24" s="656">
        <v>0</v>
      </c>
      <c r="AH24" s="656">
        <v>0</v>
      </c>
      <c r="AI24" s="656">
        <v>0</v>
      </c>
      <c r="AJ24" s="656">
        <v>0</v>
      </c>
      <c r="AK24" s="656">
        <v>0</v>
      </c>
      <c r="AL24" s="656">
        <v>0</v>
      </c>
      <c r="AM24" s="656">
        <v>0</v>
      </c>
      <c r="AN24" s="657">
        <v>0</v>
      </c>
      <c r="AO24" s="726"/>
      <c r="AP24" s="727"/>
      <c r="AQ24" s="720"/>
      <c r="AR24" s="720"/>
      <c r="AS24" s="720"/>
      <c r="AT24" s="720"/>
      <c r="AU24" s="720"/>
      <c r="AV24" s="720"/>
      <c r="AW24" s="720"/>
      <c r="AX24" s="720"/>
      <c r="AY24" s="720"/>
      <c r="AZ24" s="720"/>
      <c r="BA24" s="720"/>
      <c r="BB24" s="720"/>
      <c r="BC24" s="720"/>
    </row>
    <row r="25" spans="2:55" s="721" customFormat="1" ht="99.95" customHeight="1" x14ac:dyDescent="0.25">
      <c r="B25" s="1194" t="s">
        <v>206</v>
      </c>
      <c r="C25" s="1195"/>
      <c r="D25" s="658"/>
      <c r="E25" s="645"/>
      <c r="F25" s="645"/>
      <c r="G25" s="646"/>
      <c r="H25" s="625">
        <f>+H26+H27</f>
        <v>0</v>
      </c>
      <c r="I25" s="715">
        <v>0</v>
      </c>
      <c r="J25" s="715">
        <v>0</v>
      </c>
      <c r="K25" s="715">
        <v>0</v>
      </c>
      <c r="L25" s="715">
        <v>0</v>
      </c>
      <c r="M25" s="715">
        <v>0</v>
      </c>
      <c r="N25" s="715">
        <v>0</v>
      </c>
      <c r="O25" s="743">
        <f>O26+O27</f>
        <v>0</v>
      </c>
      <c r="P25" s="743">
        <f>+P27</f>
        <v>0</v>
      </c>
      <c r="Q25" s="743">
        <f>+Q27</f>
        <v>0</v>
      </c>
      <c r="R25" s="743">
        <f>+R27</f>
        <v>0</v>
      </c>
      <c r="S25" s="743">
        <f>+S27</f>
        <v>0</v>
      </c>
      <c r="T25" s="743">
        <f t="shared" ref="T25:AN25" si="6">T26+T27</f>
        <v>0</v>
      </c>
      <c r="U25" s="743">
        <f t="shared" si="6"/>
        <v>0</v>
      </c>
      <c r="V25" s="716">
        <f t="shared" si="1"/>
        <v>0</v>
      </c>
      <c r="W25" s="743">
        <f t="shared" si="6"/>
        <v>0</v>
      </c>
      <c r="X25" s="743">
        <f t="shared" si="6"/>
        <v>0</v>
      </c>
      <c r="Y25" s="743">
        <f t="shared" si="6"/>
        <v>0</v>
      </c>
      <c r="Z25" s="743">
        <f t="shared" si="6"/>
        <v>0</v>
      </c>
      <c r="AA25" s="743">
        <f t="shared" si="6"/>
        <v>0</v>
      </c>
      <c r="AB25" s="743">
        <f t="shared" si="6"/>
        <v>0</v>
      </c>
      <c r="AC25" s="743">
        <f t="shared" si="6"/>
        <v>0</v>
      </c>
      <c r="AD25" s="743">
        <f t="shared" si="6"/>
        <v>0</v>
      </c>
      <c r="AE25" s="743">
        <f t="shared" si="6"/>
        <v>0</v>
      </c>
      <c r="AF25" s="743">
        <f t="shared" si="6"/>
        <v>0</v>
      </c>
      <c r="AG25" s="743">
        <f t="shared" si="6"/>
        <v>0</v>
      </c>
      <c r="AH25" s="743">
        <f t="shared" si="6"/>
        <v>0</v>
      </c>
      <c r="AI25" s="743">
        <f t="shared" si="6"/>
        <v>0</v>
      </c>
      <c r="AJ25" s="743">
        <f t="shared" si="6"/>
        <v>0</v>
      </c>
      <c r="AK25" s="743">
        <f>AK26+AK27</f>
        <v>0</v>
      </c>
      <c r="AL25" s="743">
        <f t="shared" si="6"/>
        <v>0</v>
      </c>
      <c r="AM25" s="743">
        <f t="shared" si="6"/>
        <v>0</v>
      </c>
      <c r="AN25" s="744">
        <f t="shared" si="6"/>
        <v>0</v>
      </c>
      <c r="AO25" s="726"/>
      <c r="AP25" s="727"/>
      <c r="AQ25" s="720"/>
      <c r="AR25" s="720"/>
      <c r="AS25" s="720"/>
      <c r="AT25" s="720"/>
      <c r="AU25" s="720"/>
      <c r="AV25" s="720"/>
      <c r="AW25" s="720"/>
      <c r="AX25" s="720"/>
      <c r="AY25" s="720"/>
      <c r="AZ25" s="720"/>
      <c r="BA25" s="720"/>
      <c r="BB25" s="720"/>
      <c r="BC25" s="720"/>
    </row>
    <row r="26" spans="2:55" s="721" customFormat="1" ht="99.95" customHeight="1" x14ac:dyDescent="0.25">
      <c r="B26" s="623"/>
      <c r="C26" s="624" t="s">
        <v>199</v>
      </c>
      <c r="D26" s="658"/>
      <c r="E26" s="645"/>
      <c r="F26" s="645"/>
      <c r="G26" s="646"/>
      <c r="H26" s="631">
        <v>0</v>
      </c>
      <c r="I26" s="722"/>
      <c r="J26" s="723"/>
      <c r="K26" s="723"/>
      <c r="L26" s="723"/>
      <c r="M26" s="723"/>
      <c r="N26" s="724"/>
      <c r="O26" s="745">
        <v>0</v>
      </c>
      <c r="P26" s="746"/>
      <c r="Q26" s="747"/>
      <c r="R26" s="747"/>
      <c r="S26" s="748"/>
      <c r="T26" s="745">
        <v>0</v>
      </c>
      <c r="U26" s="745">
        <v>0</v>
      </c>
      <c r="V26" s="725">
        <f t="shared" si="1"/>
        <v>0</v>
      </c>
      <c r="W26" s="745">
        <v>0</v>
      </c>
      <c r="X26" s="745">
        <v>0</v>
      </c>
      <c r="Y26" s="745">
        <v>0</v>
      </c>
      <c r="Z26" s="745">
        <v>0</v>
      </c>
      <c r="AA26" s="745">
        <v>0</v>
      </c>
      <c r="AB26" s="745">
        <v>0</v>
      </c>
      <c r="AC26" s="745">
        <v>0</v>
      </c>
      <c r="AD26" s="745">
        <v>0</v>
      </c>
      <c r="AE26" s="745">
        <v>0</v>
      </c>
      <c r="AF26" s="745">
        <v>0</v>
      </c>
      <c r="AG26" s="745">
        <v>0</v>
      </c>
      <c r="AH26" s="745">
        <v>0</v>
      </c>
      <c r="AI26" s="745">
        <v>0</v>
      </c>
      <c r="AJ26" s="745">
        <v>0</v>
      </c>
      <c r="AK26" s="745">
        <v>0</v>
      </c>
      <c r="AL26" s="745">
        <v>0</v>
      </c>
      <c r="AM26" s="745">
        <v>0</v>
      </c>
      <c r="AN26" s="749">
        <v>0</v>
      </c>
      <c r="AO26" s="726"/>
      <c r="AP26" s="727"/>
      <c r="AQ26" s="720"/>
      <c r="AR26" s="720"/>
      <c r="AS26" s="720"/>
      <c r="AT26" s="720"/>
      <c r="AU26" s="720"/>
      <c r="AV26" s="720"/>
      <c r="AW26" s="720"/>
      <c r="AX26" s="720"/>
      <c r="AY26" s="720"/>
      <c r="AZ26" s="720"/>
      <c r="BA26" s="720"/>
      <c r="BB26" s="720"/>
      <c r="BC26" s="720"/>
    </row>
    <row r="27" spans="2:55" s="721" customFormat="1" ht="99.95" customHeight="1" thickBot="1" x14ac:dyDescent="0.3">
      <c r="B27" s="666"/>
      <c r="C27" s="667" t="s">
        <v>207</v>
      </c>
      <c r="D27" s="668"/>
      <c r="E27" s="674"/>
      <c r="F27" s="674"/>
      <c r="G27" s="675"/>
      <c r="H27" s="671">
        <v>0</v>
      </c>
      <c r="I27" s="750"/>
      <c r="J27" s="751"/>
      <c r="K27" s="751"/>
      <c r="L27" s="751"/>
      <c r="M27" s="751"/>
      <c r="N27" s="752"/>
      <c r="O27" s="753">
        <v>0</v>
      </c>
      <c r="P27" s="753">
        <v>0</v>
      </c>
      <c r="Q27" s="753">
        <v>0</v>
      </c>
      <c r="R27" s="753">
        <v>0</v>
      </c>
      <c r="S27" s="753">
        <v>0</v>
      </c>
      <c r="T27" s="753">
        <v>0</v>
      </c>
      <c r="U27" s="753">
        <v>0</v>
      </c>
      <c r="V27" s="754">
        <f t="shared" si="1"/>
        <v>0</v>
      </c>
      <c r="W27" s="753">
        <v>0</v>
      </c>
      <c r="X27" s="753">
        <v>0</v>
      </c>
      <c r="Y27" s="753">
        <v>0</v>
      </c>
      <c r="Z27" s="753">
        <v>0</v>
      </c>
      <c r="AA27" s="753">
        <v>0</v>
      </c>
      <c r="AB27" s="753">
        <v>0</v>
      </c>
      <c r="AC27" s="753">
        <v>0</v>
      </c>
      <c r="AD27" s="753">
        <v>0</v>
      </c>
      <c r="AE27" s="753">
        <v>0</v>
      </c>
      <c r="AF27" s="753">
        <v>0</v>
      </c>
      <c r="AG27" s="753">
        <v>0</v>
      </c>
      <c r="AH27" s="753">
        <v>0</v>
      </c>
      <c r="AI27" s="753">
        <v>0</v>
      </c>
      <c r="AJ27" s="753">
        <v>0</v>
      </c>
      <c r="AK27" s="753">
        <v>0</v>
      </c>
      <c r="AL27" s="753">
        <v>0</v>
      </c>
      <c r="AM27" s="753">
        <v>0</v>
      </c>
      <c r="AN27" s="755">
        <v>0</v>
      </c>
      <c r="AO27" s="756"/>
      <c r="AP27" s="757"/>
      <c r="AQ27" s="720"/>
      <c r="AR27" s="720"/>
      <c r="AS27" s="720"/>
      <c r="AT27" s="720"/>
      <c r="AU27" s="720"/>
      <c r="AV27" s="720"/>
      <c r="AW27" s="720"/>
      <c r="AX27" s="720"/>
      <c r="AY27" s="720"/>
      <c r="AZ27" s="720"/>
      <c r="BA27" s="720"/>
      <c r="BB27" s="720"/>
      <c r="BC27" s="720"/>
    </row>
    <row r="28" spans="2:55" s="764" customFormat="1" ht="41.25" customHeight="1" x14ac:dyDescent="0.25">
      <c r="B28" s="758"/>
      <c r="C28" s="758"/>
      <c r="D28" s="758"/>
      <c r="E28" s="759"/>
      <c r="F28" s="759"/>
      <c r="G28" s="759"/>
      <c r="H28" s="759"/>
      <c r="I28" s="760"/>
      <c r="J28" s="760"/>
      <c r="K28" s="760"/>
      <c r="L28" s="760"/>
      <c r="M28" s="760"/>
      <c r="N28" s="760"/>
      <c r="O28" s="761"/>
      <c r="P28" s="759"/>
      <c r="Q28" s="759"/>
      <c r="R28" s="759"/>
      <c r="S28" s="759"/>
      <c r="T28" s="760"/>
      <c r="U28" s="762"/>
      <c r="V28" s="762"/>
      <c r="W28" s="762"/>
      <c r="X28" s="763"/>
      <c r="Y28" s="763"/>
      <c r="Z28" s="763"/>
      <c r="AA28" s="763"/>
      <c r="AB28" s="763"/>
      <c r="AC28" s="763"/>
      <c r="AD28" s="763"/>
      <c r="AE28" s="1232"/>
      <c r="AF28" s="1232"/>
      <c r="AG28" s="1232"/>
      <c r="AH28" s="1232"/>
      <c r="AI28" s="1232"/>
      <c r="AJ28" s="1232"/>
      <c r="AK28" s="1232"/>
      <c r="AL28" s="1233"/>
      <c r="AM28" s="759"/>
    </row>
    <row r="29" spans="2:55" ht="27.75" x14ac:dyDescent="0.25">
      <c r="O29" s="768"/>
    </row>
    <row r="30" spans="2:55" ht="27.75" x14ac:dyDescent="0.25">
      <c r="O30" s="768"/>
    </row>
    <row r="31" spans="2:55" ht="27.75" x14ac:dyDescent="0.25">
      <c r="O31" s="768"/>
    </row>
    <row r="32" spans="2:55" ht="27.75" x14ac:dyDescent="0.25">
      <c r="O32" s="768"/>
    </row>
    <row r="33" spans="15:15" ht="27.75" x14ac:dyDescent="0.25">
      <c r="O33" s="768"/>
    </row>
  </sheetData>
  <mergeCells count="40">
    <mergeCell ref="B2:C2"/>
    <mergeCell ref="D3:F3"/>
    <mergeCell ref="AM3:AO3"/>
    <mergeCell ref="AM5:AO5"/>
    <mergeCell ref="D7:D9"/>
    <mergeCell ref="E7:G7"/>
    <mergeCell ref="I7:L7"/>
    <mergeCell ref="M7:M9"/>
    <mergeCell ref="N7:N9"/>
    <mergeCell ref="O7:O9"/>
    <mergeCell ref="AO7:AO9"/>
    <mergeCell ref="AP7:AP9"/>
    <mergeCell ref="E8:E9"/>
    <mergeCell ref="G8:G9"/>
    <mergeCell ref="H8:H9"/>
    <mergeCell ref="I8:I9"/>
    <mergeCell ref="J8:J9"/>
    <mergeCell ref="K8:L8"/>
    <mergeCell ref="P8:P9"/>
    <mergeCell ref="Q8:Q9"/>
    <mergeCell ref="P7:S7"/>
    <mergeCell ref="T7:T9"/>
    <mergeCell ref="W7:AK7"/>
    <mergeCell ref="AL7:AL9"/>
    <mergeCell ref="AM7:AM9"/>
    <mergeCell ref="AN7:AN9"/>
    <mergeCell ref="B12:C12"/>
    <mergeCell ref="B19:C19"/>
    <mergeCell ref="B25:C25"/>
    <mergeCell ref="AE28:AL28"/>
    <mergeCell ref="W8:AD8"/>
    <mergeCell ref="AE8:AF8"/>
    <mergeCell ref="AG8:AH8"/>
    <mergeCell ref="AI8:AI9"/>
    <mergeCell ref="AJ8:AK8"/>
    <mergeCell ref="B11:C11"/>
    <mergeCell ref="R8:R9"/>
    <mergeCell ref="S8:S9"/>
    <mergeCell ref="U8:U9"/>
    <mergeCell ref="V8:V9"/>
  </mergeCells>
  <printOptions horizontalCentered="1" verticalCentered="1"/>
  <pageMargins left="0" right="0" top="0" bottom="0" header="0" footer="0"/>
  <pageSetup paperSize="8" scale="1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AH50"/>
  <sheetViews>
    <sheetView showGridLines="0" topLeftCell="V1" zoomScale="50" zoomScaleNormal="50" workbookViewId="0">
      <selection activeCell="E20" activeCellId="1" sqref="C154 E20"/>
    </sheetView>
  </sheetViews>
  <sheetFormatPr defaultColWidth="11.42578125" defaultRowHeight="15" x14ac:dyDescent="0.25"/>
  <cols>
    <col min="1" max="1" width="9.140625" style="770" customWidth="1"/>
    <col min="2" max="30" width="23.7109375" style="770" customWidth="1"/>
    <col min="31" max="256" width="11.42578125" style="770"/>
    <col min="257" max="257" width="9.140625" style="770" customWidth="1"/>
    <col min="258" max="286" width="23.7109375" style="770" customWidth="1"/>
    <col min="287" max="512" width="11.42578125" style="770"/>
    <col min="513" max="513" width="9.140625" style="770" customWidth="1"/>
    <col min="514" max="542" width="23.7109375" style="770" customWidth="1"/>
    <col min="543" max="768" width="11.42578125" style="770"/>
    <col min="769" max="769" width="9.140625" style="770" customWidth="1"/>
    <col min="770" max="798" width="23.7109375" style="770" customWidth="1"/>
    <col min="799" max="1024" width="11.42578125" style="770"/>
    <col min="1025" max="1025" width="9.140625" style="770" customWidth="1"/>
    <col min="1026" max="1054" width="23.7109375" style="770" customWidth="1"/>
    <col min="1055" max="1280" width="11.42578125" style="770"/>
    <col min="1281" max="1281" width="9.140625" style="770" customWidth="1"/>
    <col min="1282" max="1310" width="23.7109375" style="770" customWidth="1"/>
    <col min="1311" max="1536" width="11.42578125" style="770"/>
    <col min="1537" max="1537" width="9.140625" style="770" customWidth="1"/>
    <col min="1538" max="1566" width="23.7109375" style="770" customWidth="1"/>
    <col min="1567" max="1792" width="11.42578125" style="770"/>
    <col min="1793" max="1793" width="9.140625" style="770" customWidth="1"/>
    <col min="1794" max="1822" width="23.7109375" style="770" customWidth="1"/>
    <col min="1823" max="2048" width="11.42578125" style="770"/>
    <col min="2049" max="2049" width="9.140625" style="770" customWidth="1"/>
    <col min="2050" max="2078" width="23.7109375" style="770" customWidth="1"/>
    <col min="2079" max="2304" width="11.42578125" style="770"/>
    <col min="2305" max="2305" width="9.140625" style="770" customWidth="1"/>
    <col min="2306" max="2334" width="23.7109375" style="770" customWidth="1"/>
    <col min="2335" max="2560" width="11.42578125" style="770"/>
    <col min="2561" max="2561" width="9.140625" style="770" customWidth="1"/>
    <col min="2562" max="2590" width="23.7109375" style="770" customWidth="1"/>
    <col min="2591" max="2816" width="11.42578125" style="770"/>
    <col min="2817" max="2817" width="9.140625" style="770" customWidth="1"/>
    <col min="2818" max="2846" width="23.7109375" style="770" customWidth="1"/>
    <col min="2847" max="3072" width="11.42578125" style="770"/>
    <col min="3073" max="3073" width="9.140625" style="770" customWidth="1"/>
    <col min="3074" max="3102" width="23.7109375" style="770" customWidth="1"/>
    <col min="3103" max="3328" width="11.42578125" style="770"/>
    <col min="3329" max="3329" width="9.140625" style="770" customWidth="1"/>
    <col min="3330" max="3358" width="23.7109375" style="770" customWidth="1"/>
    <col min="3359" max="3584" width="11.42578125" style="770"/>
    <col min="3585" max="3585" width="9.140625" style="770" customWidth="1"/>
    <col min="3586" max="3614" width="23.7109375" style="770" customWidth="1"/>
    <col min="3615" max="3840" width="11.42578125" style="770"/>
    <col min="3841" max="3841" width="9.140625" style="770" customWidth="1"/>
    <col min="3842" max="3870" width="23.7109375" style="770" customWidth="1"/>
    <col min="3871" max="4096" width="11.42578125" style="770"/>
    <col min="4097" max="4097" width="9.140625" style="770" customWidth="1"/>
    <col min="4098" max="4126" width="23.7109375" style="770" customWidth="1"/>
    <col min="4127" max="4352" width="11.42578125" style="770"/>
    <col min="4353" max="4353" width="9.140625" style="770" customWidth="1"/>
    <col min="4354" max="4382" width="23.7109375" style="770" customWidth="1"/>
    <col min="4383" max="4608" width="11.42578125" style="770"/>
    <col min="4609" max="4609" width="9.140625" style="770" customWidth="1"/>
    <col min="4610" max="4638" width="23.7109375" style="770" customWidth="1"/>
    <col min="4639" max="4864" width="11.42578125" style="770"/>
    <col min="4865" max="4865" width="9.140625" style="770" customWidth="1"/>
    <col min="4866" max="4894" width="23.7109375" style="770" customWidth="1"/>
    <col min="4895" max="5120" width="11.42578125" style="770"/>
    <col min="5121" max="5121" width="9.140625" style="770" customWidth="1"/>
    <col min="5122" max="5150" width="23.7109375" style="770" customWidth="1"/>
    <col min="5151" max="5376" width="11.42578125" style="770"/>
    <col min="5377" max="5377" width="9.140625" style="770" customWidth="1"/>
    <col min="5378" max="5406" width="23.7109375" style="770" customWidth="1"/>
    <col min="5407" max="5632" width="11.42578125" style="770"/>
    <col min="5633" max="5633" width="9.140625" style="770" customWidth="1"/>
    <col min="5634" max="5662" width="23.7109375" style="770" customWidth="1"/>
    <col min="5663" max="5888" width="11.42578125" style="770"/>
    <col min="5889" max="5889" width="9.140625" style="770" customWidth="1"/>
    <col min="5890" max="5918" width="23.7109375" style="770" customWidth="1"/>
    <col min="5919" max="6144" width="11.42578125" style="770"/>
    <col min="6145" max="6145" width="9.140625" style="770" customWidth="1"/>
    <col min="6146" max="6174" width="23.7109375" style="770" customWidth="1"/>
    <col min="6175" max="6400" width="11.42578125" style="770"/>
    <col min="6401" max="6401" width="9.140625" style="770" customWidth="1"/>
    <col min="6402" max="6430" width="23.7109375" style="770" customWidth="1"/>
    <col min="6431" max="6656" width="11.42578125" style="770"/>
    <col min="6657" max="6657" width="9.140625" style="770" customWidth="1"/>
    <col min="6658" max="6686" width="23.7109375" style="770" customWidth="1"/>
    <col min="6687" max="6912" width="11.42578125" style="770"/>
    <col min="6913" max="6913" width="9.140625" style="770" customWidth="1"/>
    <col min="6914" max="6942" width="23.7109375" style="770" customWidth="1"/>
    <col min="6943" max="7168" width="11.42578125" style="770"/>
    <col min="7169" max="7169" width="9.140625" style="770" customWidth="1"/>
    <col min="7170" max="7198" width="23.7109375" style="770" customWidth="1"/>
    <col min="7199" max="7424" width="11.42578125" style="770"/>
    <col min="7425" max="7425" width="9.140625" style="770" customWidth="1"/>
    <col min="7426" max="7454" width="23.7109375" style="770" customWidth="1"/>
    <col min="7455" max="7680" width="11.42578125" style="770"/>
    <col min="7681" max="7681" width="9.140625" style="770" customWidth="1"/>
    <col min="7682" max="7710" width="23.7109375" style="770" customWidth="1"/>
    <col min="7711" max="7936" width="11.42578125" style="770"/>
    <col min="7937" max="7937" width="9.140625" style="770" customWidth="1"/>
    <col min="7938" max="7966" width="23.7109375" style="770" customWidth="1"/>
    <col min="7967" max="8192" width="11.42578125" style="770"/>
    <col min="8193" max="8193" width="9.140625" style="770" customWidth="1"/>
    <col min="8194" max="8222" width="23.7109375" style="770" customWidth="1"/>
    <col min="8223" max="8448" width="11.42578125" style="770"/>
    <col min="8449" max="8449" width="9.140625" style="770" customWidth="1"/>
    <col min="8450" max="8478" width="23.7109375" style="770" customWidth="1"/>
    <col min="8479" max="8704" width="11.42578125" style="770"/>
    <col min="8705" max="8705" width="9.140625" style="770" customWidth="1"/>
    <col min="8706" max="8734" width="23.7109375" style="770" customWidth="1"/>
    <col min="8735" max="8960" width="11.42578125" style="770"/>
    <col min="8961" max="8961" width="9.140625" style="770" customWidth="1"/>
    <col min="8962" max="8990" width="23.7109375" style="770" customWidth="1"/>
    <col min="8991" max="9216" width="11.42578125" style="770"/>
    <col min="9217" max="9217" width="9.140625" style="770" customWidth="1"/>
    <col min="9218" max="9246" width="23.7109375" style="770" customWidth="1"/>
    <col min="9247" max="9472" width="11.42578125" style="770"/>
    <col min="9473" max="9473" width="9.140625" style="770" customWidth="1"/>
    <col min="9474" max="9502" width="23.7109375" style="770" customWidth="1"/>
    <col min="9503" max="9728" width="11.42578125" style="770"/>
    <col min="9729" max="9729" width="9.140625" style="770" customWidth="1"/>
    <col min="9730" max="9758" width="23.7109375" style="770" customWidth="1"/>
    <col min="9759" max="9984" width="11.42578125" style="770"/>
    <col min="9985" max="9985" width="9.140625" style="770" customWidth="1"/>
    <col min="9986" max="10014" width="23.7109375" style="770" customWidth="1"/>
    <col min="10015" max="10240" width="11.42578125" style="770"/>
    <col min="10241" max="10241" width="9.140625" style="770" customWidth="1"/>
    <col min="10242" max="10270" width="23.7109375" style="770" customWidth="1"/>
    <col min="10271" max="10496" width="11.42578125" style="770"/>
    <col min="10497" max="10497" width="9.140625" style="770" customWidth="1"/>
    <col min="10498" max="10526" width="23.7109375" style="770" customWidth="1"/>
    <col min="10527" max="10752" width="11.42578125" style="770"/>
    <col min="10753" max="10753" width="9.140625" style="770" customWidth="1"/>
    <col min="10754" max="10782" width="23.7109375" style="770" customWidth="1"/>
    <col min="10783" max="11008" width="11.42578125" style="770"/>
    <col min="11009" max="11009" width="9.140625" style="770" customWidth="1"/>
    <col min="11010" max="11038" width="23.7109375" style="770" customWidth="1"/>
    <col min="11039" max="11264" width="11.42578125" style="770"/>
    <col min="11265" max="11265" width="9.140625" style="770" customWidth="1"/>
    <col min="11266" max="11294" width="23.7109375" style="770" customWidth="1"/>
    <col min="11295" max="11520" width="11.42578125" style="770"/>
    <col min="11521" max="11521" width="9.140625" style="770" customWidth="1"/>
    <col min="11522" max="11550" width="23.7109375" style="770" customWidth="1"/>
    <col min="11551" max="11776" width="11.42578125" style="770"/>
    <col min="11777" max="11777" width="9.140625" style="770" customWidth="1"/>
    <col min="11778" max="11806" width="23.7109375" style="770" customWidth="1"/>
    <col min="11807" max="12032" width="11.42578125" style="770"/>
    <col min="12033" max="12033" width="9.140625" style="770" customWidth="1"/>
    <col min="12034" max="12062" width="23.7109375" style="770" customWidth="1"/>
    <col min="12063" max="12288" width="11.42578125" style="770"/>
    <col min="12289" max="12289" width="9.140625" style="770" customWidth="1"/>
    <col min="12290" max="12318" width="23.7109375" style="770" customWidth="1"/>
    <col min="12319" max="12544" width="11.42578125" style="770"/>
    <col min="12545" max="12545" width="9.140625" style="770" customWidth="1"/>
    <col min="12546" max="12574" width="23.7109375" style="770" customWidth="1"/>
    <col min="12575" max="12800" width="11.42578125" style="770"/>
    <col min="12801" max="12801" width="9.140625" style="770" customWidth="1"/>
    <col min="12802" max="12830" width="23.7109375" style="770" customWidth="1"/>
    <col min="12831" max="13056" width="11.42578125" style="770"/>
    <col min="13057" max="13057" width="9.140625" style="770" customWidth="1"/>
    <col min="13058" max="13086" width="23.7109375" style="770" customWidth="1"/>
    <col min="13087" max="13312" width="11.42578125" style="770"/>
    <col min="13313" max="13313" width="9.140625" style="770" customWidth="1"/>
    <col min="13314" max="13342" width="23.7109375" style="770" customWidth="1"/>
    <col min="13343" max="13568" width="11.42578125" style="770"/>
    <col min="13569" max="13569" width="9.140625" style="770" customWidth="1"/>
    <col min="13570" max="13598" width="23.7109375" style="770" customWidth="1"/>
    <col min="13599" max="13824" width="11.42578125" style="770"/>
    <col min="13825" max="13825" width="9.140625" style="770" customWidth="1"/>
    <col min="13826" max="13854" width="23.7109375" style="770" customWidth="1"/>
    <col min="13855" max="14080" width="11.42578125" style="770"/>
    <col min="14081" max="14081" width="9.140625" style="770" customWidth="1"/>
    <col min="14082" max="14110" width="23.7109375" style="770" customWidth="1"/>
    <col min="14111" max="14336" width="11.42578125" style="770"/>
    <col min="14337" max="14337" width="9.140625" style="770" customWidth="1"/>
    <col min="14338" max="14366" width="23.7109375" style="770" customWidth="1"/>
    <col min="14367" max="14592" width="11.42578125" style="770"/>
    <col min="14593" max="14593" width="9.140625" style="770" customWidth="1"/>
    <col min="14594" max="14622" width="23.7109375" style="770" customWidth="1"/>
    <col min="14623" max="14848" width="11.42578125" style="770"/>
    <col min="14849" max="14849" width="9.140625" style="770" customWidth="1"/>
    <col min="14850" max="14878" width="23.7109375" style="770" customWidth="1"/>
    <col min="14879" max="15104" width="11.42578125" style="770"/>
    <col min="15105" max="15105" width="9.140625" style="770" customWidth="1"/>
    <col min="15106" max="15134" width="23.7109375" style="770" customWidth="1"/>
    <col min="15135" max="15360" width="11.42578125" style="770"/>
    <col min="15361" max="15361" width="9.140625" style="770" customWidth="1"/>
    <col min="15362" max="15390" width="23.7109375" style="770" customWidth="1"/>
    <col min="15391" max="15616" width="11.42578125" style="770"/>
    <col min="15617" max="15617" width="9.140625" style="770" customWidth="1"/>
    <col min="15618" max="15646" width="23.7109375" style="770" customWidth="1"/>
    <col min="15647" max="15872" width="11.42578125" style="770"/>
    <col min="15873" max="15873" width="9.140625" style="770" customWidth="1"/>
    <col min="15874" max="15902" width="23.7109375" style="770" customWidth="1"/>
    <col min="15903" max="16128" width="11.42578125" style="770"/>
    <col min="16129" max="16129" width="9.140625" style="770" customWidth="1"/>
    <col min="16130" max="16158" width="23.7109375" style="770" customWidth="1"/>
    <col min="16159" max="16384" width="11.42578125" style="770"/>
  </cols>
  <sheetData>
    <row r="1" spans="1:30" ht="21" thickBot="1" x14ac:dyDescent="0.3">
      <c r="A1" s="769"/>
    </row>
    <row r="2" spans="1:30" s="771" customFormat="1" ht="30" customHeight="1" x14ac:dyDescent="0.25">
      <c r="B2" s="772" t="s">
        <v>225</v>
      </c>
      <c r="C2" s="773"/>
      <c r="D2" s="774" t="s">
        <v>226</v>
      </c>
      <c r="E2" s="774"/>
      <c r="F2" s="775"/>
      <c r="G2" s="774"/>
      <c r="H2" s="774"/>
      <c r="I2" s="774"/>
      <c r="J2" s="774"/>
      <c r="K2" s="774"/>
      <c r="L2" s="774"/>
      <c r="M2" s="774"/>
      <c r="N2" s="774"/>
      <c r="O2" s="774"/>
      <c r="P2" s="774"/>
      <c r="Q2" s="774"/>
      <c r="R2" s="774"/>
      <c r="S2" s="774"/>
      <c r="T2" s="774"/>
      <c r="U2" s="774"/>
      <c r="V2" s="774"/>
      <c r="W2" s="774"/>
      <c r="X2" s="774"/>
      <c r="Y2" s="774"/>
      <c r="Z2" s="774"/>
      <c r="AA2" s="774"/>
      <c r="AB2" s="774"/>
      <c r="AC2" s="773"/>
      <c r="AD2" s="776"/>
    </row>
    <row r="3" spans="1:30" s="771" customFormat="1" ht="30" customHeight="1" x14ac:dyDescent="0.25">
      <c r="B3" s="777"/>
      <c r="C3" s="778"/>
      <c r="D3" s="779"/>
      <c r="E3" s="779"/>
      <c r="F3" s="780"/>
      <c r="G3" s="779"/>
      <c r="H3" s="779"/>
      <c r="I3" s="779"/>
      <c r="J3" s="779"/>
      <c r="K3" s="779"/>
      <c r="L3" s="779"/>
      <c r="M3" s="779"/>
      <c r="N3" s="779"/>
      <c r="O3" s="779"/>
      <c r="P3" s="779"/>
      <c r="Q3" s="779"/>
      <c r="R3" s="779"/>
      <c r="S3" s="779"/>
      <c r="T3" s="779"/>
      <c r="U3" s="779"/>
      <c r="V3" s="779"/>
      <c r="W3" s="779"/>
      <c r="X3" s="779"/>
      <c r="AD3" s="781"/>
    </row>
    <row r="4" spans="1:30" s="771" customFormat="1" ht="30" customHeight="1" x14ac:dyDescent="0.25">
      <c r="B4" s="777"/>
      <c r="C4" s="778"/>
      <c r="D4" s="779"/>
      <c r="E4" s="779"/>
      <c r="F4" s="780"/>
      <c r="G4" s="779"/>
      <c r="H4" s="779"/>
      <c r="I4" s="779"/>
      <c r="J4" s="779"/>
      <c r="K4" s="779"/>
      <c r="L4" s="779"/>
      <c r="M4" s="779"/>
      <c r="N4" s="779"/>
      <c r="O4" s="779"/>
      <c r="P4" s="779"/>
      <c r="Q4" s="779"/>
      <c r="R4" s="779"/>
      <c r="S4" s="779"/>
      <c r="T4" s="779"/>
      <c r="U4" s="779"/>
      <c r="V4" s="779"/>
      <c r="W4" s="779"/>
      <c r="X4" s="779"/>
      <c r="Z4" s="573" t="s">
        <v>58</v>
      </c>
      <c r="AA4" s="1112"/>
      <c r="AB4" s="1113"/>
      <c r="AC4" s="1114"/>
      <c r="AD4" s="574"/>
    </row>
    <row r="5" spans="1:30" s="771" customFormat="1" ht="30" customHeight="1" x14ac:dyDescent="0.25">
      <c r="B5" s="777"/>
      <c r="C5" s="778"/>
      <c r="D5" s="779"/>
      <c r="E5" s="779"/>
      <c r="F5" s="780"/>
      <c r="G5" s="779"/>
      <c r="H5" s="779"/>
      <c r="I5" s="779"/>
      <c r="J5" s="779"/>
      <c r="K5" s="779"/>
      <c r="L5" s="779"/>
      <c r="M5" s="779"/>
      <c r="N5" s="779"/>
      <c r="O5" s="779"/>
      <c r="P5" s="779"/>
      <c r="Q5" s="779"/>
      <c r="R5" s="779"/>
      <c r="S5" s="779"/>
      <c r="T5" s="779"/>
      <c r="U5" s="779"/>
      <c r="V5" s="779"/>
      <c r="W5" s="779"/>
      <c r="X5" s="779"/>
      <c r="Z5" s="577"/>
      <c r="AA5" s="577"/>
      <c r="AB5" s="577"/>
      <c r="AC5" s="577"/>
      <c r="AD5" s="574"/>
    </row>
    <row r="6" spans="1:30" s="771" customFormat="1" ht="30" customHeight="1" x14ac:dyDescent="0.25">
      <c r="B6" s="777"/>
      <c r="C6" s="778"/>
      <c r="D6" s="779"/>
      <c r="E6" s="779"/>
      <c r="F6" s="780"/>
      <c r="G6" s="779"/>
      <c r="H6" s="779"/>
      <c r="I6" s="779"/>
      <c r="J6" s="779"/>
      <c r="K6" s="779"/>
      <c r="L6" s="779"/>
      <c r="M6" s="779"/>
      <c r="N6" s="779"/>
      <c r="O6" s="779"/>
      <c r="P6" s="779"/>
      <c r="Q6" s="779"/>
      <c r="R6" s="779"/>
      <c r="S6" s="779"/>
      <c r="T6" s="779"/>
      <c r="U6" s="779"/>
      <c r="V6" s="779"/>
      <c r="W6" s="779"/>
      <c r="X6" s="779"/>
      <c r="Z6" s="573" t="s">
        <v>60</v>
      </c>
      <c r="AA6" s="1112"/>
      <c r="AB6" s="1113"/>
      <c r="AC6" s="1114"/>
      <c r="AD6" s="585"/>
    </row>
    <row r="7" spans="1:30" ht="33.75" customHeight="1" thickBot="1" x14ac:dyDescent="0.3">
      <c r="B7" s="782"/>
      <c r="C7" s="783"/>
      <c r="D7" s="783"/>
      <c r="E7" s="783"/>
      <c r="F7" s="783"/>
      <c r="G7" s="783"/>
      <c r="H7" s="783"/>
      <c r="I7" s="783"/>
      <c r="J7" s="783"/>
      <c r="K7" s="783"/>
      <c r="L7" s="783"/>
      <c r="M7" s="783"/>
      <c r="N7" s="783"/>
      <c r="O7" s="783"/>
      <c r="P7" s="783"/>
      <c r="Q7" s="783"/>
      <c r="R7" s="783"/>
      <c r="S7" s="783"/>
      <c r="T7" s="783"/>
      <c r="U7" s="783"/>
      <c r="V7" s="783"/>
      <c r="W7" s="783"/>
      <c r="X7" s="783"/>
      <c r="Y7" s="783"/>
      <c r="Z7" s="588"/>
      <c r="AA7" s="588"/>
      <c r="AB7" s="589"/>
      <c r="AC7" s="589"/>
      <c r="AD7" s="590" t="s">
        <v>55</v>
      </c>
    </row>
    <row r="8" spans="1:30" ht="48.75" customHeight="1" x14ac:dyDescent="0.25">
      <c r="B8" s="1285" t="s">
        <v>227</v>
      </c>
      <c r="C8" s="1285" t="s">
        <v>228</v>
      </c>
      <c r="D8" s="1285" t="s">
        <v>229</v>
      </c>
      <c r="E8" s="1285" t="s">
        <v>230</v>
      </c>
      <c r="F8" s="1288" t="s">
        <v>231</v>
      </c>
      <c r="G8" s="1289"/>
      <c r="H8" s="784" t="s">
        <v>232</v>
      </c>
      <c r="I8" s="785"/>
      <c r="J8" s="784"/>
      <c r="K8" s="784"/>
      <c r="L8" s="784"/>
      <c r="M8" s="784"/>
      <c r="N8" s="784"/>
      <c r="O8" s="786"/>
      <c r="P8" s="787" t="s">
        <v>233</v>
      </c>
      <c r="Q8" s="1290" t="s">
        <v>234</v>
      </c>
      <c r="R8" s="1291"/>
      <c r="S8" s="1291"/>
      <c r="T8" s="1291"/>
      <c r="U8" s="1291"/>
      <c r="V8" s="1291"/>
      <c r="W8" s="1291"/>
      <c r="X8" s="1291"/>
      <c r="Y8" s="1291"/>
      <c r="Z8" s="1291"/>
      <c r="AA8" s="1292"/>
      <c r="AB8" s="1277" t="s">
        <v>235</v>
      </c>
      <c r="AC8" s="1277" t="s">
        <v>176</v>
      </c>
      <c r="AD8" s="1277" t="s">
        <v>178</v>
      </c>
    </row>
    <row r="9" spans="1:30" ht="48.75" customHeight="1" x14ac:dyDescent="0.25">
      <c r="B9" s="1286"/>
      <c r="C9" s="1286"/>
      <c r="D9" s="1286"/>
      <c r="E9" s="1286"/>
      <c r="F9" s="1280" t="s">
        <v>236</v>
      </c>
      <c r="G9" s="1264" t="s">
        <v>237</v>
      </c>
      <c r="H9" s="1283" t="s">
        <v>238</v>
      </c>
      <c r="I9" s="1262" t="s">
        <v>239</v>
      </c>
      <c r="J9" s="1262" t="s">
        <v>240</v>
      </c>
      <c r="K9" s="1262" t="s">
        <v>241</v>
      </c>
      <c r="L9" s="1262" t="s">
        <v>242</v>
      </c>
      <c r="M9" s="1262" t="s">
        <v>243</v>
      </c>
      <c r="N9" s="1262" t="s">
        <v>244</v>
      </c>
      <c r="O9" s="1264" t="s">
        <v>245</v>
      </c>
      <c r="P9" s="1267" t="s">
        <v>202</v>
      </c>
      <c r="Q9" s="788" t="s">
        <v>199</v>
      </c>
      <c r="R9" s="789"/>
      <c r="S9" s="789"/>
      <c r="T9" s="789"/>
      <c r="U9" s="789"/>
      <c r="V9" s="790"/>
      <c r="W9" s="1270" t="s">
        <v>246</v>
      </c>
      <c r="X9" s="1271"/>
      <c r="Y9" s="1272"/>
      <c r="Z9" s="1270" t="s">
        <v>247</v>
      </c>
      <c r="AA9" s="1273"/>
      <c r="AB9" s="1278"/>
      <c r="AC9" s="1278"/>
      <c r="AD9" s="1278"/>
    </row>
    <row r="10" spans="1:30" s="791" customFormat="1" ht="48.75" customHeight="1" x14ac:dyDescent="0.25">
      <c r="B10" s="1286"/>
      <c r="C10" s="1286"/>
      <c r="D10" s="1286"/>
      <c r="E10" s="1286"/>
      <c r="F10" s="1281"/>
      <c r="G10" s="1266"/>
      <c r="H10" s="1283"/>
      <c r="I10" s="1284"/>
      <c r="J10" s="1284"/>
      <c r="K10" s="1284"/>
      <c r="L10" s="1284"/>
      <c r="M10" s="1284"/>
      <c r="N10" s="1284"/>
      <c r="O10" s="1266"/>
      <c r="P10" s="1268"/>
      <c r="Q10" s="1274" t="s">
        <v>200</v>
      </c>
      <c r="R10" s="1275"/>
      <c r="S10" s="1276" t="s">
        <v>248</v>
      </c>
      <c r="T10" s="1275"/>
      <c r="U10" s="1276" t="s">
        <v>249</v>
      </c>
      <c r="V10" s="1275"/>
      <c r="W10" s="1262" t="s">
        <v>250</v>
      </c>
      <c r="X10" s="1262" t="s">
        <v>251</v>
      </c>
      <c r="Y10" s="1262" t="s">
        <v>252</v>
      </c>
      <c r="Z10" s="1262" t="s">
        <v>253</v>
      </c>
      <c r="AA10" s="1264" t="s">
        <v>254</v>
      </c>
      <c r="AB10" s="1278"/>
      <c r="AC10" s="1278"/>
      <c r="AD10" s="1278"/>
    </row>
    <row r="11" spans="1:30" s="791" customFormat="1" ht="48.75" customHeight="1" x14ac:dyDescent="0.25">
      <c r="B11" s="1287"/>
      <c r="C11" s="1287"/>
      <c r="D11" s="1287"/>
      <c r="E11" s="1287"/>
      <c r="F11" s="1282"/>
      <c r="G11" s="1265"/>
      <c r="H11" s="792"/>
      <c r="I11" s="1263"/>
      <c r="J11" s="1263"/>
      <c r="K11" s="1263"/>
      <c r="L11" s="1263"/>
      <c r="M11" s="1263"/>
      <c r="N11" s="1263"/>
      <c r="O11" s="1265"/>
      <c r="P11" s="1269"/>
      <c r="Q11" s="793" t="s">
        <v>192</v>
      </c>
      <c r="R11" s="794" t="s">
        <v>193</v>
      </c>
      <c r="S11" s="795" t="s">
        <v>192</v>
      </c>
      <c r="T11" s="794" t="s">
        <v>193</v>
      </c>
      <c r="U11" s="795" t="s">
        <v>192</v>
      </c>
      <c r="V11" s="794" t="s">
        <v>193</v>
      </c>
      <c r="W11" s="1263"/>
      <c r="X11" s="1263"/>
      <c r="Y11" s="1263"/>
      <c r="Z11" s="1263"/>
      <c r="AA11" s="1265"/>
      <c r="AB11" s="1279"/>
      <c r="AC11" s="1279"/>
      <c r="AD11" s="1279"/>
    </row>
    <row r="12" spans="1:30" s="791" customFormat="1" ht="20.25" customHeight="1" x14ac:dyDescent="0.25">
      <c r="B12" s="796">
        <v>1</v>
      </c>
      <c r="C12" s="796">
        <v>2</v>
      </c>
      <c r="D12" s="796">
        <v>3</v>
      </c>
      <c r="E12" s="796">
        <v>4</v>
      </c>
      <c r="F12" s="797">
        <v>5</v>
      </c>
      <c r="G12" s="798">
        <v>6</v>
      </c>
      <c r="H12" s="797">
        <v>7</v>
      </c>
      <c r="I12" s="799">
        <v>8</v>
      </c>
      <c r="J12" s="799">
        <v>9</v>
      </c>
      <c r="K12" s="799">
        <v>10</v>
      </c>
      <c r="L12" s="799">
        <v>11</v>
      </c>
      <c r="M12" s="799">
        <v>12</v>
      </c>
      <c r="N12" s="799">
        <v>13</v>
      </c>
      <c r="O12" s="798">
        <v>14</v>
      </c>
      <c r="P12" s="796">
        <v>15</v>
      </c>
      <c r="Q12" s="797">
        <v>16</v>
      </c>
      <c r="R12" s="799">
        <v>17</v>
      </c>
      <c r="S12" s="799">
        <v>18</v>
      </c>
      <c r="T12" s="799">
        <v>19</v>
      </c>
      <c r="U12" s="799">
        <v>20</v>
      </c>
      <c r="V12" s="799">
        <v>21</v>
      </c>
      <c r="W12" s="799">
        <v>22</v>
      </c>
      <c r="X12" s="799">
        <v>23</v>
      </c>
      <c r="Y12" s="799">
        <v>24</v>
      </c>
      <c r="Z12" s="799">
        <v>25</v>
      </c>
      <c r="AA12" s="798">
        <v>26</v>
      </c>
      <c r="AB12" s="796">
        <v>27</v>
      </c>
      <c r="AC12" s="796">
        <v>28</v>
      </c>
      <c r="AD12" s="796">
        <v>29</v>
      </c>
    </row>
    <row r="13" spans="1:30" ht="99.95" customHeight="1" x14ac:dyDescent="0.25">
      <c r="B13" s="800" t="s">
        <v>2</v>
      </c>
      <c r="C13" s="800" t="s">
        <v>2</v>
      </c>
      <c r="D13" s="800" t="s">
        <v>2</v>
      </c>
      <c r="E13" s="800" t="s">
        <v>2</v>
      </c>
      <c r="F13" s="801" t="s">
        <v>2</v>
      </c>
      <c r="G13" s="802">
        <v>0</v>
      </c>
      <c r="H13" s="801">
        <v>0</v>
      </c>
      <c r="I13" s="803">
        <v>0</v>
      </c>
      <c r="J13" s="804" t="s">
        <v>2</v>
      </c>
      <c r="K13" s="804" t="s">
        <v>2</v>
      </c>
      <c r="L13" s="804" t="s">
        <v>2</v>
      </c>
      <c r="M13" s="803">
        <v>0</v>
      </c>
      <c r="N13" s="804">
        <v>0</v>
      </c>
      <c r="O13" s="805">
        <v>0</v>
      </c>
      <c r="P13" s="800">
        <v>0</v>
      </c>
      <c r="Q13" s="801">
        <v>0</v>
      </c>
      <c r="R13" s="804">
        <v>0</v>
      </c>
      <c r="S13" s="804">
        <v>0</v>
      </c>
      <c r="T13" s="804">
        <v>0</v>
      </c>
      <c r="U13" s="804">
        <v>0</v>
      </c>
      <c r="V13" s="804">
        <v>0</v>
      </c>
      <c r="W13" s="804">
        <v>0</v>
      </c>
      <c r="X13" s="804">
        <v>0</v>
      </c>
      <c r="Y13" s="804">
        <v>0</v>
      </c>
      <c r="Z13" s="804" t="s">
        <v>2</v>
      </c>
      <c r="AA13" s="802">
        <v>0</v>
      </c>
      <c r="AB13" s="806">
        <v>0</v>
      </c>
      <c r="AC13" s="800">
        <v>0</v>
      </c>
      <c r="AD13" s="800">
        <v>0</v>
      </c>
    </row>
    <row r="14" spans="1:30" ht="99.95" customHeight="1" x14ac:dyDescent="0.25">
      <c r="B14" s="800" t="s">
        <v>2</v>
      </c>
      <c r="C14" s="800" t="s">
        <v>2</v>
      </c>
      <c r="D14" s="800" t="s">
        <v>2</v>
      </c>
      <c r="E14" s="800" t="s">
        <v>2</v>
      </c>
      <c r="F14" s="801" t="s">
        <v>2</v>
      </c>
      <c r="G14" s="802">
        <v>0</v>
      </c>
      <c r="H14" s="801">
        <v>0</v>
      </c>
      <c r="I14" s="803">
        <v>0</v>
      </c>
      <c r="J14" s="804" t="s">
        <v>2</v>
      </c>
      <c r="K14" s="804" t="s">
        <v>2</v>
      </c>
      <c r="L14" s="804" t="s">
        <v>2</v>
      </c>
      <c r="M14" s="803">
        <v>0</v>
      </c>
      <c r="N14" s="804">
        <v>0</v>
      </c>
      <c r="O14" s="805">
        <v>0</v>
      </c>
      <c r="P14" s="800">
        <v>0</v>
      </c>
      <c r="Q14" s="801">
        <v>0</v>
      </c>
      <c r="R14" s="804">
        <v>0</v>
      </c>
      <c r="S14" s="804">
        <v>0</v>
      </c>
      <c r="T14" s="804">
        <v>0</v>
      </c>
      <c r="U14" s="804">
        <v>0</v>
      </c>
      <c r="V14" s="804">
        <v>0</v>
      </c>
      <c r="W14" s="804">
        <v>0</v>
      </c>
      <c r="X14" s="804">
        <v>0</v>
      </c>
      <c r="Y14" s="804">
        <v>0</v>
      </c>
      <c r="Z14" s="804" t="s">
        <v>2</v>
      </c>
      <c r="AA14" s="802">
        <v>0</v>
      </c>
      <c r="AB14" s="806">
        <v>0</v>
      </c>
      <c r="AC14" s="800">
        <v>0</v>
      </c>
      <c r="AD14" s="800">
        <v>0</v>
      </c>
    </row>
    <row r="15" spans="1:30" ht="99.95" customHeight="1" x14ac:dyDescent="0.25">
      <c r="B15" s="800" t="s">
        <v>2</v>
      </c>
      <c r="C15" s="800" t="s">
        <v>2</v>
      </c>
      <c r="D15" s="800" t="s">
        <v>2</v>
      </c>
      <c r="E15" s="800" t="s">
        <v>2</v>
      </c>
      <c r="F15" s="801" t="s">
        <v>2</v>
      </c>
      <c r="G15" s="802">
        <v>0</v>
      </c>
      <c r="H15" s="801">
        <v>0</v>
      </c>
      <c r="I15" s="803">
        <v>0</v>
      </c>
      <c r="J15" s="804" t="s">
        <v>2</v>
      </c>
      <c r="K15" s="804" t="s">
        <v>2</v>
      </c>
      <c r="L15" s="804" t="s">
        <v>2</v>
      </c>
      <c r="M15" s="803">
        <v>0</v>
      </c>
      <c r="N15" s="804">
        <v>0</v>
      </c>
      <c r="O15" s="805">
        <v>0</v>
      </c>
      <c r="P15" s="800">
        <v>0</v>
      </c>
      <c r="Q15" s="801">
        <v>0</v>
      </c>
      <c r="R15" s="804">
        <v>0</v>
      </c>
      <c r="S15" s="804">
        <v>0</v>
      </c>
      <c r="T15" s="804">
        <v>0</v>
      </c>
      <c r="U15" s="804">
        <v>0</v>
      </c>
      <c r="V15" s="804">
        <v>0</v>
      </c>
      <c r="W15" s="804">
        <v>0</v>
      </c>
      <c r="X15" s="804">
        <v>0</v>
      </c>
      <c r="Y15" s="804">
        <v>0</v>
      </c>
      <c r="Z15" s="804" t="s">
        <v>2</v>
      </c>
      <c r="AA15" s="802">
        <v>0</v>
      </c>
      <c r="AB15" s="806">
        <v>0</v>
      </c>
      <c r="AC15" s="800">
        <v>0</v>
      </c>
      <c r="AD15" s="800">
        <v>0</v>
      </c>
    </row>
    <row r="16" spans="1:30" ht="99.95" customHeight="1" x14ac:dyDescent="0.25">
      <c r="B16" s="800" t="s">
        <v>2</v>
      </c>
      <c r="C16" s="800" t="s">
        <v>2</v>
      </c>
      <c r="D16" s="800" t="s">
        <v>2</v>
      </c>
      <c r="E16" s="800" t="s">
        <v>2</v>
      </c>
      <c r="F16" s="801" t="s">
        <v>2</v>
      </c>
      <c r="G16" s="802">
        <v>0</v>
      </c>
      <c r="H16" s="801">
        <v>0</v>
      </c>
      <c r="I16" s="803">
        <v>0</v>
      </c>
      <c r="J16" s="804" t="s">
        <v>2</v>
      </c>
      <c r="K16" s="804" t="s">
        <v>2</v>
      </c>
      <c r="L16" s="804" t="s">
        <v>2</v>
      </c>
      <c r="M16" s="803">
        <v>0</v>
      </c>
      <c r="N16" s="804">
        <v>0</v>
      </c>
      <c r="O16" s="805">
        <v>0</v>
      </c>
      <c r="P16" s="800">
        <v>0</v>
      </c>
      <c r="Q16" s="801">
        <v>0</v>
      </c>
      <c r="R16" s="804">
        <v>0</v>
      </c>
      <c r="S16" s="804">
        <v>0</v>
      </c>
      <c r="T16" s="804">
        <v>0</v>
      </c>
      <c r="U16" s="804">
        <v>0</v>
      </c>
      <c r="V16" s="804">
        <v>0</v>
      </c>
      <c r="W16" s="804">
        <v>0</v>
      </c>
      <c r="X16" s="804">
        <v>0</v>
      </c>
      <c r="Y16" s="804">
        <v>0</v>
      </c>
      <c r="Z16" s="804" t="s">
        <v>2</v>
      </c>
      <c r="AA16" s="802">
        <v>0</v>
      </c>
      <c r="AB16" s="806">
        <v>0</v>
      </c>
      <c r="AC16" s="800">
        <v>0</v>
      </c>
      <c r="AD16" s="800">
        <v>0</v>
      </c>
    </row>
    <row r="17" spans="2:30" ht="99.95" customHeight="1" x14ac:dyDescent="0.25">
      <c r="B17" s="800" t="s">
        <v>2</v>
      </c>
      <c r="C17" s="800" t="s">
        <v>2</v>
      </c>
      <c r="D17" s="800" t="s">
        <v>2</v>
      </c>
      <c r="E17" s="800" t="s">
        <v>2</v>
      </c>
      <c r="F17" s="801" t="s">
        <v>2</v>
      </c>
      <c r="G17" s="802">
        <v>0</v>
      </c>
      <c r="H17" s="801">
        <v>0</v>
      </c>
      <c r="I17" s="803">
        <v>0</v>
      </c>
      <c r="J17" s="804" t="s">
        <v>2</v>
      </c>
      <c r="K17" s="804" t="s">
        <v>2</v>
      </c>
      <c r="L17" s="804" t="s">
        <v>2</v>
      </c>
      <c r="M17" s="803">
        <v>0</v>
      </c>
      <c r="N17" s="804">
        <v>0</v>
      </c>
      <c r="O17" s="805">
        <v>0</v>
      </c>
      <c r="P17" s="800">
        <v>0</v>
      </c>
      <c r="Q17" s="801">
        <v>0</v>
      </c>
      <c r="R17" s="804">
        <v>0</v>
      </c>
      <c r="S17" s="804">
        <v>0</v>
      </c>
      <c r="T17" s="804">
        <v>0</v>
      </c>
      <c r="U17" s="804">
        <v>0</v>
      </c>
      <c r="V17" s="804">
        <v>0</v>
      </c>
      <c r="W17" s="804">
        <v>0</v>
      </c>
      <c r="X17" s="804">
        <v>0</v>
      </c>
      <c r="Y17" s="804">
        <v>0</v>
      </c>
      <c r="Z17" s="804" t="s">
        <v>2</v>
      </c>
      <c r="AA17" s="802">
        <v>0</v>
      </c>
      <c r="AB17" s="806">
        <v>0</v>
      </c>
      <c r="AC17" s="800">
        <v>0</v>
      </c>
      <c r="AD17" s="800">
        <v>0</v>
      </c>
    </row>
    <row r="18" spans="2:30" ht="99.95" customHeight="1" x14ac:dyDescent="0.25">
      <c r="B18" s="800" t="s">
        <v>2</v>
      </c>
      <c r="C18" s="800" t="s">
        <v>2</v>
      </c>
      <c r="D18" s="800" t="s">
        <v>2</v>
      </c>
      <c r="E18" s="800" t="s">
        <v>2</v>
      </c>
      <c r="F18" s="801" t="s">
        <v>2</v>
      </c>
      <c r="G18" s="802">
        <v>0</v>
      </c>
      <c r="H18" s="801">
        <v>0</v>
      </c>
      <c r="I18" s="803">
        <v>0</v>
      </c>
      <c r="J18" s="804" t="s">
        <v>2</v>
      </c>
      <c r="K18" s="804" t="s">
        <v>2</v>
      </c>
      <c r="L18" s="804" t="s">
        <v>2</v>
      </c>
      <c r="M18" s="803">
        <v>0</v>
      </c>
      <c r="N18" s="804">
        <v>0</v>
      </c>
      <c r="O18" s="805">
        <v>0</v>
      </c>
      <c r="P18" s="800">
        <v>0</v>
      </c>
      <c r="Q18" s="801">
        <v>0</v>
      </c>
      <c r="R18" s="804">
        <v>0</v>
      </c>
      <c r="S18" s="804">
        <v>0</v>
      </c>
      <c r="T18" s="804">
        <v>0</v>
      </c>
      <c r="U18" s="804">
        <v>0</v>
      </c>
      <c r="V18" s="804">
        <v>0</v>
      </c>
      <c r="W18" s="804">
        <v>0</v>
      </c>
      <c r="X18" s="804">
        <v>0</v>
      </c>
      <c r="Y18" s="804">
        <v>0</v>
      </c>
      <c r="Z18" s="804" t="s">
        <v>2</v>
      </c>
      <c r="AA18" s="802">
        <v>0</v>
      </c>
      <c r="AB18" s="806">
        <v>0</v>
      </c>
      <c r="AC18" s="800">
        <v>0</v>
      </c>
      <c r="AD18" s="800">
        <v>0</v>
      </c>
    </row>
    <row r="19" spans="2:30" ht="99.95" customHeight="1" x14ac:dyDescent="0.25">
      <c r="B19" s="800" t="s">
        <v>2</v>
      </c>
      <c r="C19" s="800" t="s">
        <v>2</v>
      </c>
      <c r="D19" s="800" t="s">
        <v>2</v>
      </c>
      <c r="E19" s="800" t="s">
        <v>2</v>
      </c>
      <c r="F19" s="801" t="s">
        <v>2</v>
      </c>
      <c r="G19" s="802">
        <v>0</v>
      </c>
      <c r="H19" s="801">
        <v>0</v>
      </c>
      <c r="I19" s="803">
        <v>0</v>
      </c>
      <c r="J19" s="804" t="s">
        <v>2</v>
      </c>
      <c r="K19" s="804" t="s">
        <v>2</v>
      </c>
      <c r="L19" s="804" t="s">
        <v>2</v>
      </c>
      <c r="M19" s="803">
        <v>0</v>
      </c>
      <c r="N19" s="804">
        <v>0</v>
      </c>
      <c r="O19" s="805">
        <v>0</v>
      </c>
      <c r="P19" s="800">
        <v>0</v>
      </c>
      <c r="Q19" s="801">
        <v>0</v>
      </c>
      <c r="R19" s="804">
        <v>0</v>
      </c>
      <c r="S19" s="804">
        <v>0</v>
      </c>
      <c r="T19" s="804">
        <v>0</v>
      </c>
      <c r="U19" s="804">
        <v>0</v>
      </c>
      <c r="V19" s="804">
        <v>0</v>
      </c>
      <c r="W19" s="804">
        <v>0</v>
      </c>
      <c r="X19" s="804">
        <v>0</v>
      </c>
      <c r="Y19" s="804">
        <v>0</v>
      </c>
      <c r="Z19" s="804" t="s">
        <v>2</v>
      </c>
      <c r="AA19" s="802">
        <v>0</v>
      </c>
      <c r="AB19" s="806">
        <v>0</v>
      </c>
      <c r="AC19" s="800">
        <v>0</v>
      </c>
      <c r="AD19" s="800">
        <v>0</v>
      </c>
    </row>
    <row r="20" spans="2:30" ht="99.95" customHeight="1" x14ac:dyDescent="0.25">
      <c r="B20" s="800" t="s">
        <v>2</v>
      </c>
      <c r="C20" s="800" t="s">
        <v>2</v>
      </c>
      <c r="D20" s="800" t="s">
        <v>2</v>
      </c>
      <c r="E20" s="800" t="s">
        <v>2</v>
      </c>
      <c r="F20" s="801" t="s">
        <v>2</v>
      </c>
      <c r="G20" s="802">
        <v>0</v>
      </c>
      <c r="H20" s="801">
        <v>0</v>
      </c>
      <c r="I20" s="803">
        <v>0</v>
      </c>
      <c r="J20" s="804" t="s">
        <v>2</v>
      </c>
      <c r="K20" s="804" t="s">
        <v>2</v>
      </c>
      <c r="L20" s="804" t="s">
        <v>2</v>
      </c>
      <c r="M20" s="803">
        <v>0</v>
      </c>
      <c r="N20" s="804">
        <v>0</v>
      </c>
      <c r="O20" s="805">
        <v>0</v>
      </c>
      <c r="P20" s="800">
        <v>0</v>
      </c>
      <c r="Q20" s="801">
        <v>0</v>
      </c>
      <c r="R20" s="804">
        <v>0</v>
      </c>
      <c r="S20" s="804">
        <v>0</v>
      </c>
      <c r="T20" s="804">
        <v>0</v>
      </c>
      <c r="U20" s="804">
        <v>0</v>
      </c>
      <c r="V20" s="804">
        <v>0</v>
      </c>
      <c r="W20" s="804">
        <v>0</v>
      </c>
      <c r="X20" s="804">
        <v>0</v>
      </c>
      <c r="Y20" s="804">
        <v>0</v>
      </c>
      <c r="Z20" s="804" t="s">
        <v>2</v>
      </c>
      <c r="AA20" s="802">
        <v>0</v>
      </c>
      <c r="AB20" s="806">
        <v>0</v>
      </c>
      <c r="AC20" s="800">
        <v>0</v>
      </c>
      <c r="AD20" s="800">
        <v>0</v>
      </c>
    </row>
    <row r="21" spans="2:30" ht="99.95" customHeight="1" x14ac:dyDescent="0.25">
      <c r="B21" s="800" t="s">
        <v>2</v>
      </c>
      <c r="C21" s="800" t="s">
        <v>2</v>
      </c>
      <c r="D21" s="800" t="s">
        <v>2</v>
      </c>
      <c r="E21" s="800" t="s">
        <v>2</v>
      </c>
      <c r="F21" s="801" t="s">
        <v>2</v>
      </c>
      <c r="G21" s="802">
        <v>0</v>
      </c>
      <c r="H21" s="801">
        <v>0</v>
      </c>
      <c r="I21" s="803">
        <v>0</v>
      </c>
      <c r="J21" s="804" t="s">
        <v>2</v>
      </c>
      <c r="K21" s="804" t="s">
        <v>2</v>
      </c>
      <c r="L21" s="804" t="s">
        <v>2</v>
      </c>
      <c r="M21" s="803">
        <v>0</v>
      </c>
      <c r="N21" s="804">
        <v>0</v>
      </c>
      <c r="O21" s="805">
        <v>0</v>
      </c>
      <c r="P21" s="800">
        <v>0</v>
      </c>
      <c r="Q21" s="801">
        <v>0</v>
      </c>
      <c r="R21" s="804">
        <v>0</v>
      </c>
      <c r="S21" s="804">
        <v>0</v>
      </c>
      <c r="T21" s="804">
        <v>0</v>
      </c>
      <c r="U21" s="804">
        <v>0</v>
      </c>
      <c r="V21" s="804">
        <v>0</v>
      </c>
      <c r="W21" s="804">
        <v>0</v>
      </c>
      <c r="X21" s="804">
        <v>0</v>
      </c>
      <c r="Y21" s="804">
        <v>0</v>
      </c>
      <c r="Z21" s="804" t="s">
        <v>2</v>
      </c>
      <c r="AA21" s="802">
        <v>0</v>
      </c>
      <c r="AB21" s="806">
        <v>0</v>
      </c>
      <c r="AC21" s="800">
        <v>0</v>
      </c>
      <c r="AD21" s="800">
        <v>0</v>
      </c>
    </row>
    <row r="22" spans="2:30" ht="99.95" customHeight="1" x14ac:dyDescent="0.25">
      <c r="B22" s="800" t="s">
        <v>2</v>
      </c>
      <c r="C22" s="800" t="s">
        <v>2</v>
      </c>
      <c r="D22" s="800" t="s">
        <v>2</v>
      </c>
      <c r="E22" s="800" t="s">
        <v>2</v>
      </c>
      <c r="F22" s="801" t="s">
        <v>2</v>
      </c>
      <c r="G22" s="802">
        <v>0</v>
      </c>
      <c r="H22" s="801">
        <v>0</v>
      </c>
      <c r="I22" s="803">
        <v>0</v>
      </c>
      <c r="J22" s="804" t="s">
        <v>2</v>
      </c>
      <c r="K22" s="804" t="s">
        <v>2</v>
      </c>
      <c r="L22" s="804" t="s">
        <v>2</v>
      </c>
      <c r="M22" s="803">
        <v>0</v>
      </c>
      <c r="N22" s="804">
        <v>0</v>
      </c>
      <c r="O22" s="805">
        <v>0</v>
      </c>
      <c r="P22" s="800">
        <v>0</v>
      </c>
      <c r="Q22" s="801">
        <v>0</v>
      </c>
      <c r="R22" s="804">
        <v>0</v>
      </c>
      <c r="S22" s="804">
        <v>0</v>
      </c>
      <c r="T22" s="804">
        <v>0</v>
      </c>
      <c r="U22" s="804">
        <v>0</v>
      </c>
      <c r="V22" s="804">
        <v>0</v>
      </c>
      <c r="W22" s="804">
        <v>0</v>
      </c>
      <c r="X22" s="804">
        <v>0</v>
      </c>
      <c r="Y22" s="804">
        <v>0</v>
      </c>
      <c r="Z22" s="804" t="s">
        <v>2</v>
      </c>
      <c r="AA22" s="802">
        <v>0</v>
      </c>
      <c r="AB22" s="806">
        <v>0</v>
      </c>
      <c r="AC22" s="800">
        <v>0</v>
      </c>
      <c r="AD22" s="800">
        <v>0</v>
      </c>
    </row>
    <row r="23" spans="2:30" ht="99.95" customHeight="1" x14ac:dyDescent="0.25">
      <c r="B23" s="800" t="s">
        <v>2</v>
      </c>
      <c r="C23" s="800" t="s">
        <v>2</v>
      </c>
      <c r="D23" s="800" t="s">
        <v>2</v>
      </c>
      <c r="E23" s="800" t="s">
        <v>2</v>
      </c>
      <c r="F23" s="801" t="s">
        <v>2</v>
      </c>
      <c r="G23" s="802">
        <v>0</v>
      </c>
      <c r="H23" s="801">
        <v>0</v>
      </c>
      <c r="I23" s="803">
        <v>0</v>
      </c>
      <c r="J23" s="804" t="s">
        <v>2</v>
      </c>
      <c r="K23" s="804" t="s">
        <v>2</v>
      </c>
      <c r="L23" s="804" t="s">
        <v>2</v>
      </c>
      <c r="M23" s="803">
        <v>0</v>
      </c>
      <c r="N23" s="804">
        <v>0</v>
      </c>
      <c r="O23" s="805">
        <v>0</v>
      </c>
      <c r="P23" s="800">
        <v>0</v>
      </c>
      <c r="Q23" s="801">
        <v>0</v>
      </c>
      <c r="R23" s="804">
        <v>0</v>
      </c>
      <c r="S23" s="804">
        <v>0</v>
      </c>
      <c r="T23" s="804">
        <v>0</v>
      </c>
      <c r="U23" s="804">
        <v>0</v>
      </c>
      <c r="V23" s="804">
        <v>0</v>
      </c>
      <c r="W23" s="804">
        <v>0</v>
      </c>
      <c r="X23" s="804">
        <v>0</v>
      </c>
      <c r="Y23" s="804">
        <v>0</v>
      </c>
      <c r="Z23" s="804" t="s">
        <v>2</v>
      </c>
      <c r="AA23" s="802">
        <v>0</v>
      </c>
      <c r="AB23" s="806">
        <v>0</v>
      </c>
      <c r="AC23" s="800">
        <v>0</v>
      </c>
      <c r="AD23" s="800">
        <v>0</v>
      </c>
    </row>
    <row r="24" spans="2:30" ht="99.95" customHeight="1" x14ac:dyDescent="0.25">
      <c r="B24" s="800" t="s">
        <v>2</v>
      </c>
      <c r="C24" s="800" t="s">
        <v>2</v>
      </c>
      <c r="D24" s="800" t="s">
        <v>2</v>
      </c>
      <c r="E24" s="800" t="s">
        <v>2</v>
      </c>
      <c r="F24" s="801" t="s">
        <v>2</v>
      </c>
      <c r="G24" s="802">
        <v>0</v>
      </c>
      <c r="H24" s="801">
        <v>0</v>
      </c>
      <c r="I24" s="803">
        <v>0</v>
      </c>
      <c r="J24" s="804" t="s">
        <v>2</v>
      </c>
      <c r="K24" s="804" t="s">
        <v>2</v>
      </c>
      <c r="L24" s="804" t="s">
        <v>2</v>
      </c>
      <c r="M24" s="803">
        <v>0</v>
      </c>
      <c r="N24" s="804">
        <v>0</v>
      </c>
      <c r="O24" s="805">
        <v>0</v>
      </c>
      <c r="P24" s="800">
        <v>0</v>
      </c>
      <c r="Q24" s="801">
        <v>0</v>
      </c>
      <c r="R24" s="804">
        <v>0</v>
      </c>
      <c r="S24" s="804">
        <v>0</v>
      </c>
      <c r="T24" s="804">
        <v>0</v>
      </c>
      <c r="U24" s="804">
        <v>0</v>
      </c>
      <c r="V24" s="804">
        <v>0</v>
      </c>
      <c r="W24" s="804">
        <v>0</v>
      </c>
      <c r="X24" s="804">
        <v>0</v>
      </c>
      <c r="Y24" s="804">
        <v>0</v>
      </c>
      <c r="Z24" s="804" t="s">
        <v>2</v>
      </c>
      <c r="AA24" s="802">
        <v>0</v>
      </c>
      <c r="AB24" s="806">
        <v>0</v>
      </c>
      <c r="AC24" s="800">
        <v>0</v>
      </c>
      <c r="AD24" s="800">
        <v>0</v>
      </c>
    </row>
    <row r="25" spans="2:30" ht="99.95" customHeight="1" x14ac:dyDescent="0.25">
      <c r="B25" s="800" t="s">
        <v>2</v>
      </c>
      <c r="C25" s="800" t="s">
        <v>2</v>
      </c>
      <c r="D25" s="800" t="s">
        <v>2</v>
      </c>
      <c r="E25" s="800" t="s">
        <v>2</v>
      </c>
      <c r="F25" s="801" t="s">
        <v>2</v>
      </c>
      <c r="G25" s="802">
        <v>0</v>
      </c>
      <c r="H25" s="801">
        <v>0</v>
      </c>
      <c r="I25" s="803">
        <v>0</v>
      </c>
      <c r="J25" s="804" t="s">
        <v>2</v>
      </c>
      <c r="K25" s="804" t="s">
        <v>2</v>
      </c>
      <c r="L25" s="804" t="s">
        <v>2</v>
      </c>
      <c r="M25" s="803">
        <v>0</v>
      </c>
      <c r="N25" s="804">
        <v>0</v>
      </c>
      <c r="O25" s="805">
        <v>0</v>
      </c>
      <c r="P25" s="800">
        <v>0</v>
      </c>
      <c r="Q25" s="801">
        <v>0</v>
      </c>
      <c r="R25" s="804">
        <v>0</v>
      </c>
      <c r="S25" s="804">
        <v>0</v>
      </c>
      <c r="T25" s="804">
        <v>0</v>
      </c>
      <c r="U25" s="804">
        <v>0</v>
      </c>
      <c r="V25" s="804">
        <v>0</v>
      </c>
      <c r="W25" s="804">
        <v>0</v>
      </c>
      <c r="X25" s="804">
        <v>0</v>
      </c>
      <c r="Y25" s="804">
        <v>0</v>
      </c>
      <c r="Z25" s="804" t="s">
        <v>2</v>
      </c>
      <c r="AA25" s="802">
        <v>0</v>
      </c>
      <c r="AB25" s="806">
        <v>0</v>
      </c>
      <c r="AC25" s="800">
        <v>0</v>
      </c>
      <c r="AD25" s="800">
        <v>0</v>
      </c>
    </row>
    <row r="26" spans="2:30" ht="99.95" customHeight="1" x14ac:dyDescent="0.25">
      <c r="B26" s="800" t="s">
        <v>2</v>
      </c>
      <c r="C26" s="800" t="s">
        <v>2</v>
      </c>
      <c r="D26" s="800" t="s">
        <v>2</v>
      </c>
      <c r="E26" s="800" t="s">
        <v>2</v>
      </c>
      <c r="F26" s="801" t="s">
        <v>2</v>
      </c>
      <c r="G26" s="802">
        <v>0</v>
      </c>
      <c r="H26" s="801">
        <v>0</v>
      </c>
      <c r="I26" s="803">
        <v>0</v>
      </c>
      <c r="J26" s="804" t="s">
        <v>2</v>
      </c>
      <c r="K26" s="804" t="s">
        <v>2</v>
      </c>
      <c r="L26" s="804" t="s">
        <v>2</v>
      </c>
      <c r="M26" s="803">
        <v>0</v>
      </c>
      <c r="N26" s="804">
        <v>0</v>
      </c>
      <c r="O26" s="805">
        <v>0</v>
      </c>
      <c r="P26" s="800">
        <v>0</v>
      </c>
      <c r="Q26" s="801">
        <v>0</v>
      </c>
      <c r="R26" s="804">
        <v>0</v>
      </c>
      <c r="S26" s="804">
        <v>0</v>
      </c>
      <c r="T26" s="804">
        <v>0</v>
      </c>
      <c r="U26" s="804">
        <v>0</v>
      </c>
      <c r="V26" s="804">
        <v>0</v>
      </c>
      <c r="W26" s="804">
        <v>0</v>
      </c>
      <c r="X26" s="804">
        <v>0</v>
      </c>
      <c r="Y26" s="804">
        <v>0</v>
      </c>
      <c r="Z26" s="804" t="s">
        <v>2</v>
      </c>
      <c r="AA26" s="802">
        <v>0</v>
      </c>
      <c r="AB26" s="806">
        <v>0</v>
      </c>
      <c r="AC26" s="800">
        <v>0</v>
      </c>
      <c r="AD26" s="800">
        <v>0</v>
      </c>
    </row>
    <row r="27" spans="2:30" ht="99.95" customHeight="1" x14ac:dyDescent="0.25">
      <c r="B27" s="800" t="s">
        <v>2</v>
      </c>
      <c r="C27" s="800" t="s">
        <v>2</v>
      </c>
      <c r="D27" s="800" t="s">
        <v>2</v>
      </c>
      <c r="E27" s="800" t="s">
        <v>2</v>
      </c>
      <c r="F27" s="801" t="s">
        <v>2</v>
      </c>
      <c r="G27" s="802">
        <v>0</v>
      </c>
      <c r="H27" s="801">
        <v>0</v>
      </c>
      <c r="I27" s="803">
        <v>0</v>
      </c>
      <c r="J27" s="804" t="s">
        <v>2</v>
      </c>
      <c r="K27" s="804" t="s">
        <v>2</v>
      </c>
      <c r="L27" s="804" t="s">
        <v>2</v>
      </c>
      <c r="M27" s="803">
        <v>0</v>
      </c>
      <c r="N27" s="804">
        <v>0</v>
      </c>
      <c r="O27" s="805">
        <v>0</v>
      </c>
      <c r="P27" s="800">
        <v>0</v>
      </c>
      <c r="Q27" s="801">
        <v>0</v>
      </c>
      <c r="R27" s="804">
        <v>0</v>
      </c>
      <c r="S27" s="804">
        <v>0</v>
      </c>
      <c r="T27" s="804">
        <v>0</v>
      </c>
      <c r="U27" s="804">
        <v>0</v>
      </c>
      <c r="V27" s="804">
        <v>0</v>
      </c>
      <c r="W27" s="804">
        <v>0</v>
      </c>
      <c r="X27" s="804">
        <v>0</v>
      </c>
      <c r="Y27" s="804">
        <v>0</v>
      </c>
      <c r="Z27" s="804" t="s">
        <v>2</v>
      </c>
      <c r="AA27" s="802">
        <v>0</v>
      </c>
      <c r="AB27" s="806">
        <v>0</v>
      </c>
      <c r="AC27" s="800">
        <v>0</v>
      </c>
      <c r="AD27" s="800">
        <v>0</v>
      </c>
    </row>
    <row r="28" spans="2:30" ht="99.95" customHeight="1" x14ac:dyDescent="0.25">
      <c r="B28" s="800" t="s">
        <v>2</v>
      </c>
      <c r="C28" s="800" t="s">
        <v>2</v>
      </c>
      <c r="D28" s="800" t="s">
        <v>2</v>
      </c>
      <c r="E28" s="800" t="s">
        <v>2</v>
      </c>
      <c r="F28" s="801" t="s">
        <v>2</v>
      </c>
      <c r="G28" s="802">
        <v>0</v>
      </c>
      <c r="H28" s="801">
        <v>0</v>
      </c>
      <c r="I28" s="803">
        <v>0</v>
      </c>
      <c r="J28" s="804" t="s">
        <v>2</v>
      </c>
      <c r="K28" s="804" t="s">
        <v>2</v>
      </c>
      <c r="L28" s="804" t="s">
        <v>2</v>
      </c>
      <c r="M28" s="803">
        <v>0</v>
      </c>
      <c r="N28" s="804">
        <v>0</v>
      </c>
      <c r="O28" s="805">
        <v>0</v>
      </c>
      <c r="P28" s="800">
        <v>0</v>
      </c>
      <c r="Q28" s="801">
        <v>0</v>
      </c>
      <c r="R28" s="804">
        <v>0</v>
      </c>
      <c r="S28" s="804">
        <v>0</v>
      </c>
      <c r="T28" s="804">
        <v>0</v>
      </c>
      <c r="U28" s="804">
        <v>0</v>
      </c>
      <c r="V28" s="804">
        <v>0</v>
      </c>
      <c r="W28" s="804">
        <v>0</v>
      </c>
      <c r="X28" s="804">
        <v>0</v>
      </c>
      <c r="Y28" s="804">
        <v>0</v>
      </c>
      <c r="Z28" s="804" t="s">
        <v>2</v>
      </c>
      <c r="AA28" s="802">
        <v>0</v>
      </c>
      <c r="AB28" s="806">
        <v>0</v>
      </c>
      <c r="AC28" s="800">
        <v>0</v>
      </c>
      <c r="AD28" s="800">
        <v>0</v>
      </c>
    </row>
    <row r="29" spans="2:30" ht="99.95" customHeight="1" x14ac:dyDescent="0.25">
      <c r="B29" s="800" t="s">
        <v>2</v>
      </c>
      <c r="C29" s="800" t="s">
        <v>2</v>
      </c>
      <c r="D29" s="800" t="s">
        <v>2</v>
      </c>
      <c r="E29" s="800" t="s">
        <v>2</v>
      </c>
      <c r="F29" s="801" t="s">
        <v>2</v>
      </c>
      <c r="G29" s="802">
        <v>0</v>
      </c>
      <c r="H29" s="801">
        <v>0</v>
      </c>
      <c r="I29" s="803">
        <v>0</v>
      </c>
      <c r="J29" s="804" t="s">
        <v>2</v>
      </c>
      <c r="K29" s="804" t="s">
        <v>2</v>
      </c>
      <c r="L29" s="804" t="s">
        <v>2</v>
      </c>
      <c r="M29" s="803">
        <v>0</v>
      </c>
      <c r="N29" s="804">
        <v>0</v>
      </c>
      <c r="O29" s="805">
        <v>0</v>
      </c>
      <c r="P29" s="800">
        <v>0</v>
      </c>
      <c r="Q29" s="801">
        <v>0</v>
      </c>
      <c r="R29" s="804">
        <v>0</v>
      </c>
      <c r="S29" s="804">
        <v>0</v>
      </c>
      <c r="T29" s="804">
        <v>0</v>
      </c>
      <c r="U29" s="804">
        <v>0</v>
      </c>
      <c r="V29" s="804">
        <v>0</v>
      </c>
      <c r="W29" s="804">
        <v>0</v>
      </c>
      <c r="X29" s="804">
        <v>0</v>
      </c>
      <c r="Y29" s="804">
        <v>0</v>
      </c>
      <c r="Z29" s="804" t="s">
        <v>2</v>
      </c>
      <c r="AA29" s="802">
        <v>0</v>
      </c>
      <c r="AB29" s="806">
        <v>0</v>
      </c>
      <c r="AC29" s="800">
        <v>0</v>
      </c>
      <c r="AD29" s="800">
        <v>0</v>
      </c>
    </row>
    <row r="30" spans="2:30" ht="99.95" customHeight="1" x14ac:dyDescent="0.25">
      <c r="B30" s="800" t="s">
        <v>2</v>
      </c>
      <c r="C30" s="800" t="s">
        <v>2</v>
      </c>
      <c r="D30" s="800" t="s">
        <v>2</v>
      </c>
      <c r="E30" s="800" t="s">
        <v>2</v>
      </c>
      <c r="F30" s="801" t="s">
        <v>2</v>
      </c>
      <c r="G30" s="802">
        <v>0</v>
      </c>
      <c r="H30" s="801">
        <v>0</v>
      </c>
      <c r="I30" s="803">
        <v>0</v>
      </c>
      <c r="J30" s="804" t="s">
        <v>2</v>
      </c>
      <c r="K30" s="804" t="s">
        <v>2</v>
      </c>
      <c r="L30" s="804" t="s">
        <v>2</v>
      </c>
      <c r="M30" s="803">
        <v>0</v>
      </c>
      <c r="N30" s="804">
        <v>0</v>
      </c>
      <c r="O30" s="805">
        <v>0</v>
      </c>
      <c r="P30" s="800">
        <v>0</v>
      </c>
      <c r="Q30" s="801">
        <v>0</v>
      </c>
      <c r="R30" s="804">
        <v>0</v>
      </c>
      <c r="S30" s="804">
        <v>0</v>
      </c>
      <c r="T30" s="804">
        <v>0</v>
      </c>
      <c r="U30" s="804">
        <v>0</v>
      </c>
      <c r="V30" s="804">
        <v>0</v>
      </c>
      <c r="W30" s="804">
        <v>0</v>
      </c>
      <c r="X30" s="804">
        <v>0</v>
      </c>
      <c r="Y30" s="804">
        <v>0</v>
      </c>
      <c r="Z30" s="804" t="s">
        <v>2</v>
      </c>
      <c r="AA30" s="802">
        <v>0</v>
      </c>
      <c r="AB30" s="806">
        <v>0</v>
      </c>
      <c r="AC30" s="800">
        <v>0</v>
      </c>
      <c r="AD30" s="800">
        <v>0</v>
      </c>
    </row>
    <row r="31" spans="2:30" ht="99.95" customHeight="1" x14ac:dyDescent="0.25">
      <c r="B31" s="800" t="s">
        <v>2</v>
      </c>
      <c r="C31" s="800" t="s">
        <v>2</v>
      </c>
      <c r="D31" s="800" t="s">
        <v>2</v>
      </c>
      <c r="E31" s="800" t="s">
        <v>2</v>
      </c>
      <c r="F31" s="801" t="s">
        <v>2</v>
      </c>
      <c r="G31" s="802">
        <v>0</v>
      </c>
      <c r="H31" s="801">
        <v>0</v>
      </c>
      <c r="I31" s="803">
        <v>0</v>
      </c>
      <c r="J31" s="804" t="s">
        <v>2</v>
      </c>
      <c r="K31" s="804" t="s">
        <v>2</v>
      </c>
      <c r="L31" s="804" t="s">
        <v>2</v>
      </c>
      <c r="M31" s="803">
        <v>0</v>
      </c>
      <c r="N31" s="804">
        <v>0</v>
      </c>
      <c r="O31" s="805">
        <v>0</v>
      </c>
      <c r="P31" s="800">
        <v>0</v>
      </c>
      <c r="Q31" s="801">
        <v>0</v>
      </c>
      <c r="R31" s="804">
        <v>0</v>
      </c>
      <c r="S31" s="804">
        <v>0</v>
      </c>
      <c r="T31" s="804">
        <v>0</v>
      </c>
      <c r="U31" s="804">
        <v>0</v>
      </c>
      <c r="V31" s="804">
        <v>0</v>
      </c>
      <c r="W31" s="804">
        <v>0</v>
      </c>
      <c r="X31" s="804">
        <v>0</v>
      </c>
      <c r="Y31" s="804">
        <v>0</v>
      </c>
      <c r="Z31" s="804" t="s">
        <v>2</v>
      </c>
      <c r="AA31" s="802">
        <v>0</v>
      </c>
      <c r="AB31" s="806">
        <v>0</v>
      </c>
      <c r="AC31" s="800">
        <v>0</v>
      </c>
      <c r="AD31" s="800">
        <v>0</v>
      </c>
    </row>
    <row r="32" spans="2:30" ht="99.95" customHeight="1" x14ac:dyDescent="0.25">
      <c r="B32" s="800" t="s">
        <v>2</v>
      </c>
      <c r="C32" s="800" t="s">
        <v>2</v>
      </c>
      <c r="D32" s="800" t="s">
        <v>2</v>
      </c>
      <c r="E32" s="800" t="s">
        <v>2</v>
      </c>
      <c r="F32" s="801" t="s">
        <v>2</v>
      </c>
      <c r="G32" s="802">
        <v>0</v>
      </c>
      <c r="H32" s="801">
        <v>0</v>
      </c>
      <c r="I32" s="803">
        <v>0</v>
      </c>
      <c r="J32" s="804" t="s">
        <v>2</v>
      </c>
      <c r="K32" s="804" t="s">
        <v>2</v>
      </c>
      <c r="L32" s="804" t="s">
        <v>2</v>
      </c>
      <c r="M32" s="803">
        <v>0</v>
      </c>
      <c r="N32" s="804">
        <v>0</v>
      </c>
      <c r="O32" s="805">
        <v>0</v>
      </c>
      <c r="P32" s="800">
        <v>0</v>
      </c>
      <c r="Q32" s="801">
        <v>0</v>
      </c>
      <c r="R32" s="804">
        <v>0</v>
      </c>
      <c r="S32" s="804">
        <v>0</v>
      </c>
      <c r="T32" s="804">
        <v>0</v>
      </c>
      <c r="U32" s="804">
        <v>0</v>
      </c>
      <c r="V32" s="804">
        <v>0</v>
      </c>
      <c r="W32" s="804">
        <v>0</v>
      </c>
      <c r="X32" s="804">
        <v>0</v>
      </c>
      <c r="Y32" s="804">
        <v>0</v>
      </c>
      <c r="Z32" s="804" t="s">
        <v>2</v>
      </c>
      <c r="AA32" s="802">
        <v>0</v>
      </c>
      <c r="AB32" s="800">
        <v>0</v>
      </c>
      <c r="AC32" s="800">
        <v>0</v>
      </c>
      <c r="AD32" s="800">
        <v>0</v>
      </c>
    </row>
    <row r="33" spans="2:34" ht="99.95" customHeight="1" x14ac:dyDescent="0.25">
      <c r="B33" s="800" t="s">
        <v>2</v>
      </c>
      <c r="C33" s="800" t="s">
        <v>2</v>
      </c>
      <c r="D33" s="800" t="s">
        <v>2</v>
      </c>
      <c r="E33" s="800" t="s">
        <v>2</v>
      </c>
      <c r="F33" s="801" t="s">
        <v>2</v>
      </c>
      <c r="G33" s="802">
        <v>0</v>
      </c>
      <c r="H33" s="801">
        <v>0</v>
      </c>
      <c r="I33" s="803">
        <v>0</v>
      </c>
      <c r="J33" s="804" t="s">
        <v>2</v>
      </c>
      <c r="K33" s="804" t="s">
        <v>2</v>
      </c>
      <c r="L33" s="804" t="s">
        <v>2</v>
      </c>
      <c r="M33" s="803">
        <v>0</v>
      </c>
      <c r="N33" s="804">
        <v>0</v>
      </c>
      <c r="O33" s="805">
        <v>0</v>
      </c>
      <c r="P33" s="800">
        <v>0</v>
      </c>
      <c r="Q33" s="801">
        <v>0</v>
      </c>
      <c r="R33" s="804">
        <v>0</v>
      </c>
      <c r="S33" s="804">
        <v>0</v>
      </c>
      <c r="T33" s="804">
        <v>0</v>
      </c>
      <c r="U33" s="804">
        <v>0</v>
      </c>
      <c r="V33" s="804">
        <v>0</v>
      </c>
      <c r="W33" s="804">
        <v>0</v>
      </c>
      <c r="X33" s="804">
        <v>0</v>
      </c>
      <c r="Y33" s="804">
        <v>0</v>
      </c>
      <c r="Z33" s="804" t="s">
        <v>2</v>
      </c>
      <c r="AA33" s="802">
        <v>0</v>
      </c>
      <c r="AB33" s="800">
        <v>0</v>
      </c>
      <c r="AC33" s="800">
        <v>0</v>
      </c>
      <c r="AD33" s="800">
        <v>0</v>
      </c>
    </row>
    <row r="34" spans="2:34" ht="99.95" customHeight="1" x14ac:dyDescent="0.25">
      <c r="B34" s="800" t="s">
        <v>2</v>
      </c>
      <c r="C34" s="800" t="s">
        <v>2</v>
      </c>
      <c r="D34" s="800" t="s">
        <v>2</v>
      </c>
      <c r="E34" s="800" t="s">
        <v>2</v>
      </c>
      <c r="F34" s="801" t="s">
        <v>2</v>
      </c>
      <c r="G34" s="802">
        <v>0</v>
      </c>
      <c r="H34" s="801">
        <v>0</v>
      </c>
      <c r="I34" s="803">
        <v>0</v>
      </c>
      <c r="J34" s="804" t="s">
        <v>2</v>
      </c>
      <c r="K34" s="804" t="s">
        <v>2</v>
      </c>
      <c r="L34" s="804" t="s">
        <v>2</v>
      </c>
      <c r="M34" s="803">
        <v>0</v>
      </c>
      <c r="N34" s="804">
        <v>0</v>
      </c>
      <c r="O34" s="805">
        <v>0</v>
      </c>
      <c r="P34" s="800">
        <v>0</v>
      </c>
      <c r="Q34" s="801">
        <v>0</v>
      </c>
      <c r="R34" s="804">
        <v>0</v>
      </c>
      <c r="S34" s="804">
        <v>0</v>
      </c>
      <c r="T34" s="804">
        <v>0</v>
      </c>
      <c r="U34" s="804">
        <v>0</v>
      </c>
      <c r="V34" s="804">
        <v>0</v>
      </c>
      <c r="W34" s="804">
        <v>0</v>
      </c>
      <c r="X34" s="804">
        <v>0</v>
      </c>
      <c r="Y34" s="804">
        <v>0</v>
      </c>
      <c r="Z34" s="804" t="s">
        <v>2</v>
      </c>
      <c r="AA34" s="802">
        <v>0</v>
      </c>
      <c r="AB34" s="800">
        <v>0</v>
      </c>
      <c r="AC34" s="800">
        <v>0</v>
      </c>
      <c r="AD34" s="800">
        <v>0</v>
      </c>
    </row>
    <row r="35" spans="2:34" ht="99.95" customHeight="1" x14ac:dyDescent="0.25">
      <c r="B35" s="800" t="s">
        <v>2</v>
      </c>
      <c r="C35" s="800" t="s">
        <v>2</v>
      </c>
      <c r="D35" s="800" t="s">
        <v>2</v>
      </c>
      <c r="E35" s="800" t="s">
        <v>2</v>
      </c>
      <c r="F35" s="801" t="s">
        <v>2</v>
      </c>
      <c r="G35" s="802">
        <v>0</v>
      </c>
      <c r="H35" s="801">
        <v>0</v>
      </c>
      <c r="I35" s="803">
        <v>0</v>
      </c>
      <c r="J35" s="804" t="s">
        <v>2</v>
      </c>
      <c r="K35" s="804" t="s">
        <v>2</v>
      </c>
      <c r="L35" s="804" t="s">
        <v>2</v>
      </c>
      <c r="M35" s="803">
        <v>0</v>
      </c>
      <c r="N35" s="804">
        <v>0</v>
      </c>
      <c r="O35" s="805">
        <v>0</v>
      </c>
      <c r="P35" s="800">
        <v>0</v>
      </c>
      <c r="Q35" s="801">
        <v>0</v>
      </c>
      <c r="R35" s="804">
        <v>0</v>
      </c>
      <c r="S35" s="804">
        <v>0</v>
      </c>
      <c r="T35" s="804">
        <v>0</v>
      </c>
      <c r="U35" s="804">
        <v>0</v>
      </c>
      <c r="V35" s="804">
        <v>0</v>
      </c>
      <c r="W35" s="804">
        <v>0</v>
      </c>
      <c r="X35" s="804">
        <v>0</v>
      </c>
      <c r="Y35" s="804">
        <v>0</v>
      </c>
      <c r="Z35" s="804" t="s">
        <v>2</v>
      </c>
      <c r="AA35" s="802">
        <v>0</v>
      </c>
      <c r="AB35" s="800">
        <v>0</v>
      </c>
      <c r="AC35" s="800">
        <v>0</v>
      </c>
      <c r="AD35" s="800">
        <v>0</v>
      </c>
    </row>
    <row r="36" spans="2:34" ht="99.95" customHeight="1" x14ac:dyDescent="0.25">
      <c r="B36" s="800" t="s">
        <v>2</v>
      </c>
      <c r="C36" s="800" t="s">
        <v>2</v>
      </c>
      <c r="D36" s="800" t="s">
        <v>2</v>
      </c>
      <c r="E36" s="800" t="s">
        <v>2</v>
      </c>
      <c r="F36" s="801" t="s">
        <v>2</v>
      </c>
      <c r="G36" s="802">
        <v>0</v>
      </c>
      <c r="H36" s="801">
        <v>0</v>
      </c>
      <c r="I36" s="803">
        <v>0</v>
      </c>
      <c r="J36" s="804" t="s">
        <v>2</v>
      </c>
      <c r="K36" s="804" t="s">
        <v>2</v>
      </c>
      <c r="L36" s="804" t="s">
        <v>2</v>
      </c>
      <c r="M36" s="803">
        <v>0</v>
      </c>
      <c r="N36" s="804">
        <v>0</v>
      </c>
      <c r="O36" s="805">
        <v>0</v>
      </c>
      <c r="P36" s="800">
        <v>0</v>
      </c>
      <c r="Q36" s="801">
        <v>0</v>
      </c>
      <c r="R36" s="804">
        <v>0</v>
      </c>
      <c r="S36" s="804">
        <v>0</v>
      </c>
      <c r="T36" s="804">
        <v>0</v>
      </c>
      <c r="U36" s="804">
        <v>0</v>
      </c>
      <c r="V36" s="804">
        <v>0</v>
      </c>
      <c r="W36" s="804">
        <v>0</v>
      </c>
      <c r="X36" s="804">
        <v>0</v>
      </c>
      <c r="Y36" s="804">
        <v>0</v>
      </c>
      <c r="Z36" s="804" t="s">
        <v>2</v>
      </c>
      <c r="AA36" s="802">
        <v>0</v>
      </c>
      <c r="AB36" s="800">
        <v>0</v>
      </c>
      <c r="AC36" s="800">
        <v>0</v>
      </c>
      <c r="AD36" s="800">
        <v>0</v>
      </c>
    </row>
    <row r="37" spans="2:34" ht="99.95" customHeight="1" x14ac:dyDescent="0.25">
      <c r="B37" s="800" t="s">
        <v>2</v>
      </c>
      <c r="C37" s="800" t="s">
        <v>2</v>
      </c>
      <c r="D37" s="800" t="s">
        <v>2</v>
      </c>
      <c r="E37" s="800" t="s">
        <v>2</v>
      </c>
      <c r="F37" s="801" t="s">
        <v>2</v>
      </c>
      <c r="G37" s="802">
        <v>0</v>
      </c>
      <c r="H37" s="801">
        <v>0</v>
      </c>
      <c r="I37" s="803">
        <v>0</v>
      </c>
      <c r="J37" s="804" t="s">
        <v>2</v>
      </c>
      <c r="K37" s="804" t="s">
        <v>2</v>
      </c>
      <c r="L37" s="804" t="s">
        <v>2</v>
      </c>
      <c r="M37" s="803">
        <v>0</v>
      </c>
      <c r="N37" s="804">
        <v>0</v>
      </c>
      <c r="O37" s="805">
        <v>0</v>
      </c>
      <c r="P37" s="800">
        <v>0</v>
      </c>
      <c r="Q37" s="801">
        <v>0</v>
      </c>
      <c r="R37" s="804">
        <v>0</v>
      </c>
      <c r="S37" s="804">
        <v>0</v>
      </c>
      <c r="T37" s="804">
        <v>0</v>
      </c>
      <c r="U37" s="804">
        <v>0</v>
      </c>
      <c r="V37" s="804">
        <v>0</v>
      </c>
      <c r="W37" s="804">
        <v>0</v>
      </c>
      <c r="X37" s="804">
        <v>0</v>
      </c>
      <c r="Y37" s="804">
        <v>0</v>
      </c>
      <c r="Z37" s="804" t="s">
        <v>2</v>
      </c>
      <c r="AA37" s="802">
        <v>0</v>
      </c>
      <c r="AB37" s="800">
        <v>0</v>
      </c>
      <c r="AC37" s="800">
        <v>0</v>
      </c>
      <c r="AD37" s="800">
        <v>0</v>
      </c>
    </row>
    <row r="38" spans="2:34" ht="99.95" customHeight="1" x14ac:dyDescent="0.25">
      <c r="B38" s="800" t="s">
        <v>2</v>
      </c>
      <c r="C38" s="800" t="s">
        <v>2</v>
      </c>
      <c r="D38" s="800" t="s">
        <v>2</v>
      </c>
      <c r="E38" s="800" t="s">
        <v>2</v>
      </c>
      <c r="F38" s="801" t="s">
        <v>2</v>
      </c>
      <c r="G38" s="802">
        <v>0</v>
      </c>
      <c r="H38" s="801">
        <v>0</v>
      </c>
      <c r="I38" s="803">
        <v>0</v>
      </c>
      <c r="J38" s="804" t="s">
        <v>2</v>
      </c>
      <c r="K38" s="804" t="s">
        <v>2</v>
      </c>
      <c r="L38" s="804" t="s">
        <v>2</v>
      </c>
      <c r="M38" s="803">
        <v>0</v>
      </c>
      <c r="N38" s="804">
        <v>0</v>
      </c>
      <c r="O38" s="805">
        <v>0</v>
      </c>
      <c r="P38" s="800">
        <v>0</v>
      </c>
      <c r="Q38" s="801">
        <v>0</v>
      </c>
      <c r="R38" s="804">
        <v>0</v>
      </c>
      <c r="S38" s="804">
        <v>0</v>
      </c>
      <c r="T38" s="804">
        <v>0</v>
      </c>
      <c r="U38" s="804">
        <v>0</v>
      </c>
      <c r="V38" s="804">
        <v>0</v>
      </c>
      <c r="W38" s="804">
        <v>0</v>
      </c>
      <c r="X38" s="804">
        <v>0</v>
      </c>
      <c r="Y38" s="804">
        <v>0</v>
      </c>
      <c r="Z38" s="804" t="s">
        <v>2</v>
      </c>
      <c r="AA38" s="802">
        <v>0</v>
      </c>
      <c r="AB38" s="800">
        <v>0</v>
      </c>
      <c r="AC38" s="800">
        <v>0</v>
      </c>
      <c r="AD38" s="800">
        <v>0</v>
      </c>
    </row>
    <row r="39" spans="2:34" ht="99.95" customHeight="1" x14ac:dyDescent="0.25">
      <c r="B39" s="800" t="s">
        <v>2</v>
      </c>
      <c r="C39" s="800" t="s">
        <v>2</v>
      </c>
      <c r="D39" s="800" t="s">
        <v>2</v>
      </c>
      <c r="E39" s="800" t="s">
        <v>2</v>
      </c>
      <c r="F39" s="801" t="s">
        <v>2</v>
      </c>
      <c r="G39" s="802">
        <v>0</v>
      </c>
      <c r="H39" s="801">
        <v>0</v>
      </c>
      <c r="I39" s="803">
        <v>0</v>
      </c>
      <c r="J39" s="804" t="s">
        <v>2</v>
      </c>
      <c r="K39" s="804" t="s">
        <v>2</v>
      </c>
      <c r="L39" s="804" t="s">
        <v>2</v>
      </c>
      <c r="M39" s="803">
        <v>0</v>
      </c>
      <c r="N39" s="804">
        <v>0</v>
      </c>
      <c r="O39" s="805">
        <v>0</v>
      </c>
      <c r="P39" s="800">
        <v>0</v>
      </c>
      <c r="Q39" s="801">
        <v>0</v>
      </c>
      <c r="R39" s="804">
        <v>0</v>
      </c>
      <c r="S39" s="804">
        <v>0</v>
      </c>
      <c r="T39" s="804">
        <v>0</v>
      </c>
      <c r="U39" s="804">
        <v>0</v>
      </c>
      <c r="V39" s="804">
        <v>0</v>
      </c>
      <c r="W39" s="804">
        <v>0</v>
      </c>
      <c r="X39" s="804">
        <v>0</v>
      </c>
      <c r="Y39" s="804">
        <v>0</v>
      </c>
      <c r="Z39" s="804" t="s">
        <v>2</v>
      </c>
      <c r="AA39" s="802">
        <v>0</v>
      </c>
      <c r="AB39" s="800">
        <v>0</v>
      </c>
      <c r="AC39" s="800">
        <v>0</v>
      </c>
      <c r="AD39" s="800">
        <v>0</v>
      </c>
    </row>
    <row r="40" spans="2:34" ht="99.95" customHeight="1" thickBot="1" x14ac:dyDescent="0.3">
      <c r="B40" s="800" t="s">
        <v>2</v>
      </c>
      <c r="C40" s="800" t="s">
        <v>2</v>
      </c>
      <c r="D40" s="800" t="s">
        <v>2</v>
      </c>
      <c r="E40" s="800" t="s">
        <v>2</v>
      </c>
      <c r="F40" s="801" t="s">
        <v>2</v>
      </c>
      <c r="G40" s="807">
        <v>0</v>
      </c>
      <c r="H40" s="808">
        <v>0</v>
      </c>
      <c r="I40" s="809">
        <v>0</v>
      </c>
      <c r="J40" s="810" t="s">
        <v>2</v>
      </c>
      <c r="K40" s="810" t="s">
        <v>2</v>
      </c>
      <c r="L40" s="810" t="s">
        <v>2</v>
      </c>
      <c r="M40" s="809">
        <v>0</v>
      </c>
      <c r="N40" s="810">
        <v>0</v>
      </c>
      <c r="O40" s="811">
        <v>0</v>
      </c>
      <c r="P40" s="812">
        <v>0</v>
      </c>
      <c r="Q40" s="808">
        <v>0</v>
      </c>
      <c r="R40" s="810">
        <v>0</v>
      </c>
      <c r="S40" s="810">
        <v>0</v>
      </c>
      <c r="T40" s="810">
        <v>0</v>
      </c>
      <c r="U40" s="810">
        <v>0</v>
      </c>
      <c r="V40" s="810">
        <v>0</v>
      </c>
      <c r="W40" s="810">
        <v>0</v>
      </c>
      <c r="X40" s="810">
        <v>0</v>
      </c>
      <c r="Y40" s="810">
        <v>0</v>
      </c>
      <c r="Z40" s="810" t="s">
        <v>2</v>
      </c>
      <c r="AA40" s="807">
        <v>0</v>
      </c>
      <c r="AB40" s="812">
        <v>0</v>
      </c>
      <c r="AC40" s="812">
        <v>0</v>
      </c>
      <c r="AD40" s="812">
        <v>0</v>
      </c>
    </row>
    <row r="41" spans="2:34" ht="17.25" customHeight="1" x14ac:dyDescent="0.25">
      <c r="B41" s="783"/>
      <c r="C41" s="783"/>
      <c r="D41" s="783"/>
      <c r="E41" s="783"/>
      <c r="F41" s="783"/>
      <c r="G41" s="783"/>
      <c r="H41" s="783"/>
      <c r="I41" s="783"/>
      <c r="J41" s="783"/>
      <c r="K41" s="783"/>
      <c r="L41" s="783"/>
      <c r="M41" s="783"/>
      <c r="N41" s="783"/>
      <c r="O41" s="783"/>
      <c r="P41" s="783"/>
      <c r="Q41" s="783"/>
      <c r="R41" s="783"/>
      <c r="S41" s="783"/>
      <c r="T41" s="783"/>
      <c r="U41" s="783"/>
      <c r="V41" s="783"/>
      <c r="W41" s="783"/>
      <c r="X41" s="783"/>
      <c r="Y41" s="783"/>
      <c r="Z41" s="783"/>
      <c r="AA41" s="783"/>
      <c r="AB41" s="783"/>
      <c r="AC41" s="783"/>
      <c r="AD41" s="783"/>
    </row>
    <row r="42" spans="2:34" ht="21.95" customHeight="1" x14ac:dyDescent="0.25">
      <c r="B42" s="813"/>
      <c r="C42" s="813"/>
      <c r="D42" s="813"/>
      <c r="E42" s="813"/>
      <c r="F42" s="813"/>
      <c r="G42" s="813"/>
      <c r="H42" s="813"/>
      <c r="I42" s="813"/>
      <c r="J42" s="813"/>
      <c r="K42" s="813"/>
      <c r="L42" s="813"/>
      <c r="M42" s="813"/>
      <c r="N42" s="813"/>
      <c r="O42" s="813"/>
      <c r="P42" s="813"/>
    </row>
    <row r="43" spans="2:34" ht="21.95" customHeight="1" x14ac:dyDescent="0.25">
      <c r="B43" s="813"/>
      <c r="C43" s="813"/>
      <c r="D43" s="813"/>
      <c r="E43" s="813"/>
      <c r="F43" s="813"/>
      <c r="G43" s="813"/>
      <c r="H43" s="813"/>
      <c r="I43" s="813"/>
      <c r="J43" s="813"/>
      <c r="K43" s="813"/>
      <c r="L43" s="813"/>
      <c r="M43" s="813"/>
      <c r="N43" s="813"/>
      <c r="O43" s="813"/>
      <c r="P43" s="813"/>
      <c r="Q43" s="814"/>
      <c r="R43" s="814"/>
      <c r="S43" s="814"/>
      <c r="T43" s="814"/>
      <c r="U43" s="814"/>
      <c r="V43" s="814"/>
      <c r="W43" s="814"/>
      <c r="X43" s="814"/>
      <c r="Y43" s="814"/>
      <c r="Z43" s="814"/>
      <c r="AA43" s="814"/>
      <c r="AB43" s="814"/>
      <c r="AC43" s="814"/>
      <c r="AD43" s="814"/>
      <c r="AF43" s="815"/>
      <c r="AG43" s="815"/>
      <c r="AH43" s="815"/>
    </row>
    <row r="44" spans="2:34" ht="21.95" customHeight="1" x14ac:dyDescent="0.25">
      <c r="B44" s="813"/>
      <c r="C44" s="813"/>
      <c r="D44" s="813"/>
      <c r="E44" s="813"/>
      <c r="F44" s="813"/>
      <c r="G44" s="813"/>
      <c r="H44" s="813"/>
      <c r="I44" s="813"/>
      <c r="J44" s="813"/>
      <c r="K44" s="813"/>
      <c r="L44" s="813"/>
      <c r="M44" s="813"/>
      <c r="N44" s="813"/>
      <c r="O44" s="813"/>
      <c r="P44" s="813"/>
      <c r="Q44" s="814"/>
      <c r="R44" s="814"/>
      <c r="S44" s="814"/>
      <c r="T44" s="814"/>
      <c r="U44" s="814"/>
      <c r="V44" s="814"/>
      <c r="W44" s="814"/>
      <c r="X44" s="814"/>
      <c r="Y44" s="814"/>
      <c r="Z44" s="814"/>
      <c r="AA44" s="814"/>
      <c r="AB44" s="814"/>
      <c r="AC44" s="814"/>
      <c r="AD44" s="814"/>
    </row>
    <row r="45" spans="2:34" ht="21.95" customHeight="1" x14ac:dyDescent="0.25">
      <c r="B45" s="813"/>
      <c r="C45" s="813"/>
      <c r="D45" s="813"/>
      <c r="E45" s="813"/>
      <c r="F45" s="813"/>
      <c r="G45" s="813"/>
      <c r="H45" s="813"/>
      <c r="I45" s="813"/>
      <c r="J45" s="813"/>
      <c r="K45" s="813"/>
      <c r="L45" s="813"/>
      <c r="M45" s="813"/>
      <c r="N45" s="813"/>
      <c r="O45" s="813"/>
      <c r="P45" s="813"/>
      <c r="Q45" s="814"/>
      <c r="R45" s="814"/>
      <c r="S45" s="814"/>
      <c r="T45" s="814"/>
      <c r="U45" s="814"/>
      <c r="V45" s="814"/>
      <c r="W45" s="814"/>
      <c r="X45" s="814"/>
      <c r="Y45" s="814"/>
      <c r="Z45" s="814"/>
      <c r="AA45" s="814"/>
      <c r="AB45" s="814"/>
      <c r="AC45" s="814"/>
      <c r="AD45" s="814"/>
    </row>
    <row r="46" spans="2:34" ht="21.95" customHeight="1" x14ac:dyDescent="0.25">
      <c r="B46" s="813"/>
      <c r="C46" s="813"/>
      <c r="D46" s="813"/>
      <c r="E46" s="813"/>
      <c r="F46" s="813"/>
      <c r="G46" s="813"/>
      <c r="H46" s="813"/>
      <c r="I46" s="813"/>
      <c r="J46" s="813"/>
      <c r="K46" s="813"/>
      <c r="L46" s="813"/>
      <c r="M46" s="813"/>
      <c r="N46" s="813"/>
      <c r="O46" s="813"/>
      <c r="P46" s="813"/>
      <c r="Q46" s="814"/>
      <c r="R46" s="814"/>
      <c r="S46" s="814"/>
      <c r="T46" s="814"/>
      <c r="U46" s="814"/>
      <c r="V46" s="814"/>
      <c r="W46" s="814"/>
      <c r="X46" s="814"/>
      <c r="Y46" s="814"/>
      <c r="Z46" s="814"/>
      <c r="AA46" s="814"/>
      <c r="AB46" s="814"/>
      <c r="AC46" s="814"/>
      <c r="AD46" s="814"/>
      <c r="AF46" s="815"/>
      <c r="AG46" s="815"/>
      <c r="AH46" s="815"/>
    </row>
    <row r="47" spans="2:34" ht="21.95" customHeight="1" x14ac:dyDescent="0.25">
      <c r="B47" s="813"/>
      <c r="C47" s="813"/>
      <c r="D47" s="813"/>
      <c r="E47" s="813"/>
      <c r="F47" s="813"/>
      <c r="G47" s="813"/>
      <c r="H47" s="813"/>
      <c r="I47" s="813"/>
      <c r="J47" s="813"/>
      <c r="K47" s="813"/>
      <c r="L47" s="813"/>
      <c r="M47" s="813"/>
      <c r="N47" s="813"/>
      <c r="O47" s="813"/>
      <c r="P47" s="813"/>
      <c r="Q47" s="814"/>
      <c r="R47" s="814"/>
      <c r="S47" s="814"/>
      <c r="T47" s="814"/>
      <c r="U47" s="814"/>
      <c r="V47" s="814"/>
      <c r="W47" s="814"/>
      <c r="X47" s="814"/>
      <c r="Y47" s="814"/>
      <c r="Z47" s="814"/>
      <c r="AA47" s="814"/>
      <c r="AB47" s="814"/>
      <c r="AC47" s="814"/>
      <c r="AD47" s="814"/>
    </row>
    <row r="48" spans="2:34" ht="21.95" customHeight="1" x14ac:dyDescent="0.25">
      <c r="B48" s="813"/>
      <c r="C48" s="813"/>
      <c r="D48" s="813"/>
      <c r="E48" s="813"/>
      <c r="F48" s="813"/>
      <c r="G48" s="813"/>
      <c r="H48" s="813"/>
      <c r="I48" s="813"/>
      <c r="J48" s="813"/>
      <c r="K48" s="813"/>
      <c r="L48" s="813"/>
      <c r="M48" s="813"/>
      <c r="N48" s="813"/>
      <c r="O48" s="813"/>
      <c r="P48" s="813"/>
    </row>
    <row r="49" spans="2:16" ht="21.95" customHeight="1" x14ac:dyDescent="0.25">
      <c r="B49" s="813"/>
      <c r="C49" s="813"/>
      <c r="D49" s="813"/>
      <c r="E49" s="813"/>
      <c r="F49" s="813"/>
      <c r="G49" s="813"/>
      <c r="H49" s="813"/>
      <c r="I49" s="813"/>
      <c r="J49" s="813"/>
      <c r="K49" s="813"/>
      <c r="L49" s="813"/>
      <c r="M49" s="813"/>
      <c r="N49" s="813"/>
      <c r="O49" s="813"/>
      <c r="P49" s="813"/>
    </row>
    <row r="50" spans="2:16" ht="21.95" customHeight="1" x14ac:dyDescent="0.25">
      <c r="B50" s="813"/>
      <c r="C50" s="813"/>
      <c r="D50" s="813"/>
      <c r="E50" s="813"/>
      <c r="F50" s="813"/>
      <c r="G50" s="813"/>
      <c r="H50" s="813"/>
      <c r="I50" s="813"/>
      <c r="J50" s="813"/>
      <c r="K50" s="813"/>
      <c r="L50" s="813"/>
      <c r="M50" s="813"/>
      <c r="N50" s="813"/>
      <c r="O50" s="813"/>
      <c r="P50" s="813"/>
    </row>
  </sheetData>
  <mergeCells count="32">
    <mergeCell ref="AA4:AC4"/>
    <mergeCell ref="AA6:AC6"/>
    <mergeCell ref="B8:B11"/>
    <mergeCell ref="C8:C11"/>
    <mergeCell ref="D8:D11"/>
    <mergeCell ref="E8:E11"/>
    <mergeCell ref="F8:G8"/>
    <mergeCell ref="Q8:AA8"/>
    <mergeCell ref="AB8:AB11"/>
    <mergeCell ref="AC8:AC11"/>
    <mergeCell ref="AD8:AD11"/>
    <mergeCell ref="F9:F11"/>
    <mergeCell ref="G9:G11"/>
    <mergeCell ref="H9:H10"/>
    <mergeCell ref="I9:I11"/>
    <mergeCell ref="J9:J11"/>
    <mergeCell ref="K9:K11"/>
    <mergeCell ref="L9:L11"/>
    <mergeCell ref="M9:M11"/>
    <mergeCell ref="N9:N11"/>
    <mergeCell ref="Z10:Z11"/>
    <mergeCell ref="AA10:AA11"/>
    <mergeCell ref="O9:O11"/>
    <mergeCell ref="P9:P11"/>
    <mergeCell ref="W9:Y9"/>
    <mergeCell ref="Z9:AA9"/>
    <mergeCell ref="Q10:R10"/>
    <mergeCell ref="S10:T10"/>
    <mergeCell ref="U10:V10"/>
    <mergeCell ref="W10:W11"/>
    <mergeCell ref="X10:X11"/>
    <mergeCell ref="Y10:Y11"/>
  </mergeCells>
  <printOptions horizontalCentered="1" verticalCentered="1"/>
  <pageMargins left="0" right="0" top="0" bottom="0" header="0" footer="0"/>
  <pageSetup paperSize="8" scale="27"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B1:H15"/>
  <sheetViews>
    <sheetView zoomScale="75" zoomScaleNormal="75" zoomScaleSheetLayoutView="50" workbookViewId="0">
      <selection activeCell="E20" activeCellId="1" sqref="C154 E20"/>
    </sheetView>
  </sheetViews>
  <sheetFormatPr defaultColWidth="11.42578125" defaultRowHeight="15.75" x14ac:dyDescent="0.25"/>
  <cols>
    <col min="1" max="1" width="3.85546875" style="819" customWidth="1"/>
    <col min="2" max="2" width="7.140625" style="819" customWidth="1"/>
    <col min="3" max="3" width="35.85546875" style="819" customWidth="1"/>
    <col min="4" max="4" width="25" style="819" customWidth="1"/>
    <col min="5" max="7" width="21.42578125" style="819" customWidth="1"/>
    <col min="8" max="8" width="21.42578125" style="862" customWidth="1"/>
    <col min="9" max="256" width="11.42578125" style="819"/>
    <col min="257" max="257" width="3.85546875" style="819" customWidth="1"/>
    <col min="258" max="258" width="7.140625" style="819" customWidth="1"/>
    <col min="259" max="259" width="35.85546875" style="819" customWidth="1"/>
    <col min="260" max="260" width="25" style="819" customWidth="1"/>
    <col min="261" max="264" width="21.42578125" style="819" customWidth="1"/>
    <col min="265" max="512" width="11.42578125" style="819"/>
    <col min="513" max="513" width="3.85546875" style="819" customWidth="1"/>
    <col min="514" max="514" width="7.140625" style="819" customWidth="1"/>
    <col min="515" max="515" width="35.85546875" style="819" customWidth="1"/>
    <col min="516" max="516" width="25" style="819" customWidth="1"/>
    <col min="517" max="520" width="21.42578125" style="819" customWidth="1"/>
    <col min="521" max="768" width="11.42578125" style="819"/>
    <col min="769" max="769" width="3.85546875" style="819" customWidth="1"/>
    <col min="770" max="770" width="7.140625" style="819" customWidth="1"/>
    <col min="771" max="771" width="35.85546875" style="819" customWidth="1"/>
    <col min="772" max="772" width="25" style="819" customWidth="1"/>
    <col min="773" max="776" width="21.42578125" style="819" customWidth="1"/>
    <col min="777" max="1024" width="11.42578125" style="819"/>
    <col min="1025" max="1025" width="3.85546875" style="819" customWidth="1"/>
    <col min="1026" max="1026" width="7.140625" style="819" customWidth="1"/>
    <col min="1027" max="1027" width="35.85546875" style="819" customWidth="1"/>
    <col min="1028" max="1028" width="25" style="819" customWidth="1"/>
    <col min="1029" max="1032" width="21.42578125" style="819" customWidth="1"/>
    <col min="1033" max="1280" width="11.42578125" style="819"/>
    <col min="1281" max="1281" width="3.85546875" style="819" customWidth="1"/>
    <col min="1282" max="1282" width="7.140625" style="819" customWidth="1"/>
    <col min="1283" max="1283" width="35.85546875" style="819" customWidth="1"/>
    <col min="1284" max="1284" width="25" style="819" customWidth="1"/>
    <col min="1285" max="1288" width="21.42578125" style="819" customWidth="1"/>
    <col min="1289" max="1536" width="11.42578125" style="819"/>
    <col min="1537" max="1537" width="3.85546875" style="819" customWidth="1"/>
    <col min="1538" max="1538" width="7.140625" style="819" customWidth="1"/>
    <col min="1539" max="1539" width="35.85546875" style="819" customWidth="1"/>
    <col min="1540" max="1540" width="25" style="819" customWidth="1"/>
    <col min="1541" max="1544" width="21.42578125" style="819" customWidth="1"/>
    <col min="1545" max="1792" width="11.42578125" style="819"/>
    <col min="1793" max="1793" width="3.85546875" style="819" customWidth="1"/>
    <col min="1794" max="1794" width="7.140625" style="819" customWidth="1"/>
    <col min="1795" max="1795" width="35.85546875" style="819" customWidth="1"/>
    <col min="1796" max="1796" width="25" style="819" customWidth="1"/>
    <col min="1797" max="1800" width="21.42578125" style="819" customWidth="1"/>
    <col min="1801" max="2048" width="11.42578125" style="819"/>
    <col min="2049" max="2049" width="3.85546875" style="819" customWidth="1"/>
    <col min="2050" max="2050" width="7.140625" style="819" customWidth="1"/>
    <col min="2051" max="2051" width="35.85546875" style="819" customWidth="1"/>
    <col min="2052" max="2052" width="25" style="819" customWidth="1"/>
    <col min="2053" max="2056" width="21.42578125" style="819" customWidth="1"/>
    <col min="2057" max="2304" width="11.42578125" style="819"/>
    <col min="2305" max="2305" width="3.85546875" style="819" customWidth="1"/>
    <col min="2306" max="2306" width="7.140625" style="819" customWidth="1"/>
    <col min="2307" max="2307" width="35.85546875" style="819" customWidth="1"/>
    <col min="2308" max="2308" width="25" style="819" customWidth="1"/>
    <col min="2309" max="2312" width="21.42578125" style="819" customWidth="1"/>
    <col min="2313" max="2560" width="11.42578125" style="819"/>
    <col min="2561" max="2561" width="3.85546875" style="819" customWidth="1"/>
    <col min="2562" max="2562" width="7.140625" style="819" customWidth="1"/>
    <col min="2563" max="2563" width="35.85546875" style="819" customWidth="1"/>
    <col min="2564" max="2564" width="25" style="819" customWidth="1"/>
    <col min="2565" max="2568" width="21.42578125" style="819" customWidth="1"/>
    <col min="2569" max="2816" width="11.42578125" style="819"/>
    <col min="2817" max="2817" width="3.85546875" style="819" customWidth="1"/>
    <col min="2818" max="2818" width="7.140625" style="819" customWidth="1"/>
    <col min="2819" max="2819" width="35.85546875" style="819" customWidth="1"/>
    <col min="2820" max="2820" width="25" style="819" customWidth="1"/>
    <col min="2821" max="2824" width="21.42578125" style="819" customWidth="1"/>
    <col min="2825" max="3072" width="11.42578125" style="819"/>
    <col min="3073" max="3073" width="3.85546875" style="819" customWidth="1"/>
    <col min="3074" max="3074" width="7.140625" style="819" customWidth="1"/>
    <col min="3075" max="3075" width="35.85546875" style="819" customWidth="1"/>
    <col min="3076" max="3076" width="25" style="819" customWidth="1"/>
    <col min="3077" max="3080" width="21.42578125" style="819" customWidth="1"/>
    <col min="3081" max="3328" width="11.42578125" style="819"/>
    <col min="3329" max="3329" width="3.85546875" style="819" customWidth="1"/>
    <col min="3330" max="3330" width="7.140625" style="819" customWidth="1"/>
    <col min="3331" max="3331" width="35.85546875" style="819" customWidth="1"/>
    <col min="3332" max="3332" width="25" style="819" customWidth="1"/>
    <col min="3333" max="3336" width="21.42578125" style="819" customWidth="1"/>
    <col min="3337" max="3584" width="11.42578125" style="819"/>
    <col min="3585" max="3585" width="3.85546875" style="819" customWidth="1"/>
    <col min="3586" max="3586" width="7.140625" style="819" customWidth="1"/>
    <col min="3587" max="3587" width="35.85546875" style="819" customWidth="1"/>
    <col min="3588" max="3588" width="25" style="819" customWidth="1"/>
    <col min="3589" max="3592" width="21.42578125" style="819" customWidth="1"/>
    <col min="3593" max="3840" width="11.42578125" style="819"/>
    <col min="3841" max="3841" width="3.85546875" style="819" customWidth="1"/>
    <col min="3842" max="3842" width="7.140625" style="819" customWidth="1"/>
    <col min="3843" max="3843" width="35.85546875" style="819" customWidth="1"/>
    <col min="3844" max="3844" width="25" style="819" customWidth="1"/>
    <col min="3845" max="3848" width="21.42578125" style="819" customWidth="1"/>
    <col min="3849" max="4096" width="11.42578125" style="819"/>
    <col min="4097" max="4097" width="3.85546875" style="819" customWidth="1"/>
    <col min="4098" max="4098" width="7.140625" style="819" customWidth="1"/>
    <col min="4099" max="4099" width="35.85546875" style="819" customWidth="1"/>
    <col min="4100" max="4100" width="25" style="819" customWidth="1"/>
    <col min="4101" max="4104" width="21.42578125" style="819" customWidth="1"/>
    <col min="4105" max="4352" width="11.42578125" style="819"/>
    <col min="4353" max="4353" width="3.85546875" style="819" customWidth="1"/>
    <col min="4354" max="4354" width="7.140625" style="819" customWidth="1"/>
    <col min="4355" max="4355" width="35.85546875" style="819" customWidth="1"/>
    <col min="4356" max="4356" width="25" style="819" customWidth="1"/>
    <col min="4357" max="4360" width="21.42578125" style="819" customWidth="1"/>
    <col min="4361" max="4608" width="11.42578125" style="819"/>
    <col min="4609" max="4609" width="3.85546875" style="819" customWidth="1"/>
    <col min="4610" max="4610" width="7.140625" style="819" customWidth="1"/>
    <col min="4611" max="4611" width="35.85546875" style="819" customWidth="1"/>
    <col min="4612" max="4612" width="25" style="819" customWidth="1"/>
    <col min="4613" max="4616" width="21.42578125" style="819" customWidth="1"/>
    <col min="4617" max="4864" width="11.42578125" style="819"/>
    <col min="4865" max="4865" width="3.85546875" style="819" customWidth="1"/>
    <col min="4866" max="4866" width="7.140625" style="819" customWidth="1"/>
    <col min="4867" max="4867" width="35.85546875" style="819" customWidth="1"/>
    <col min="4868" max="4868" width="25" style="819" customWidth="1"/>
    <col min="4869" max="4872" width="21.42578125" style="819" customWidth="1"/>
    <col min="4873" max="5120" width="11.42578125" style="819"/>
    <col min="5121" max="5121" width="3.85546875" style="819" customWidth="1"/>
    <col min="5122" max="5122" width="7.140625" style="819" customWidth="1"/>
    <col min="5123" max="5123" width="35.85546875" style="819" customWidth="1"/>
    <col min="5124" max="5124" width="25" style="819" customWidth="1"/>
    <col min="5125" max="5128" width="21.42578125" style="819" customWidth="1"/>
    <col min="5129" max="5376" width="11.42578125" style="819"/>
    <col min="5377" max="5377" width="3.85546875" style="819" customWidth="1"/>
    <col min="5378" max="5378" width="7.140625" style="819" customWidth="1"/>
    <col min="5379" max="5379" width="35.85546875" style="819" customWidth="1"/>
    <col min="5380" max="5380" width="25" style="819" customWidth="1"/>
    <col min="5381" max="5384" width="21.42578125" style="819" customWidth="1"/>
    <col min="5385" max="5632" width="11.42578125" style="819"/>
    <col min="5633" max="5633" width="3.85546875" style="819" customWidth="1"/>
    <col min="5634" max="5634" width="7.140625" style="819" customWidth="1"/>
    <col min="5635" max="5635" width="35.85546875" style="819" customWidth="1"/>
    <col min="5636" max="5636" width="25" style="819" customWidth="1"/>
    <col min="5637" max="5640" width="21.42578125" style="819" customWidth="1"/>
    <col min="5641" max="5888" width="11.42578125" style="819"/>
    <col min="5889" max="5889" width="3.85546875" style="819" customWidth="1"/>
    <col min="5890" max="5890" width="7.140625" style="819" customWidth="1"/>
    <col min="5891" max="5891" width="35.85546875" style="819" customWidth="1"/>
    <col min="5892" max="5892" width="25" style="819" customWidth="1"/>
    <col min="5893" max="5896" width="21.42578125" style="819" customWidth="1"/>
    <col min="5897" max="6144" width="11.42578125" style="819"/>
    <col min="6145" max="6145" width="3.85546875" style="819" customWidth="1"/>
    <col min="6146" max="6146" width="7.140625" style="819" customWidth="1"/>
    <col min="6147" max="6147" width="35.85546875" style="819" customWidth="1"/>
    <col min="6148" max="6148" width="25" style="819" customWidth="1"/>
    <col min="6149" max="6152" width="21.42578125" style="819" customWidth="1"/>
    <col min="6153" max="6400" width="11.42578125" style="819"/>
    <col min="6401" max="6401" width="3.85546875" style="819" customWidth="1"/>
    <col min="6402" max="6402" width="7.140625" style="819" customWidth="1"/>
    <col min="6403" max="6403" width="35.85546875" style="819" customWidth="1"/>
    <col min="6404" max="6404" width="25" style="819" customWidth="1"/>
    <col min="6405" max="6408" width="21.42578125" style="819" customWidth="1"/>
    <col min="6409" max="6656" width="11.42578125" style="819"/>
    <col min="6657" max="6657" width="3.85546875" style="819" customWidth="1"/>
    <col min="6658" max="6658" width="7.140625" style="819" customWidth="1"/>
    <col min="6659" max="6659" width="35.85546875" style="819" customWidth="1"/>
    <col min="6660" max="6660" width="25" style="819" customWidth="1"/>
    <col min="6661" max="6664" width="21.42578125" style="819" customWidth="1"/>
    <col min="6665" max="6912" width="11.42578125" style="819"/>
    <col min="6913" max="6913" width="3.85546875" style="819" customWidth="1"/>
    <col min="6914" max="6914" width="7.140625" style="819" customWidth="1"/>
    <col min="6915" max="6915" width="35.85546875" style="819" customWidth="1"/>
    <col min="6916" max="6916" width="25" style="819" customWidth="1"/>
    <col min="6917" max="6920" width="21.42578125" style="819" customWidth="1"/>
    <col min="6921" max="7168" width="11.42578125" style="819"/>
    <col min="7169" max="7169" width="3.85546875" style="819" customWidth="1"/>
    <col min="7170" max="7170" width="7.140625" style="819" customWidth="1"/>
    <col min="7171" max="7171" width="35.85546875" style="819" customWidth="1"/>
    <col min="7172" max="7172" width="25" style="819" customWidth="1"/>
    <col min="7173" max="7176" width="21.42578125" style="819" customWidth="1"/>
    <col min="7177" max="7424" width="11.42578125" style="819"/>
    <col min="7425" max="7425" width="3.85546875" style="819" customWidth="1"/>
    <col min="7426" max="7426" width="7.140625" style="819" customWidth="1"/>
    <col min="7427" max="7427" width="35.85546875" style="819" customWidth="1"/>
    <col min="7428" max="7428" width="25" style="819" customWidth="1"/>
    <col min="7429" max="7432" width="21.42578125" style="819" customWidth="1"/>
    <col min="7433" max="7680" width="11.42578125" style="819"/>
    <col min="7681" max="7681" width="3.85546875" style="819" customWidth="1"/>
    <col min="7682" max="7682" width="7.140625" style="819" customWidth="1"/>
    <col min="7683" max="7683" width="35.85546875" style="819" customWidth="1"/>
    <col min="7684" max="7684" width="25" style="819" customWidth="1"/>
    <col min="7685" max="7688" width="21.42578125" style="819" customWidth="1"/>
    <col min="7689" max="7936" width="11.42578125" style="819"/>
    <col min="7937" max="7937" width="3.85546875" style="819" customWidth="1"/>
    <col min="7938" max="7938" width="7.140625" style="819" customWidth="1"/>
    <col min="7939" max="7939" width="35.85546875" style="819" customWidth="1"/>
    <col min="7940" max="7940" width="25" style="819" customWidth="1"/>
    <col min="7941" max="7944" width="21.42578125" style="819" customWidth="1"/>
    <col min="7945" max="8192" width="11.42578125" style="819"/>
    <col min="8193" max="8193" width="3.85546875" style="819" customWidth="1"/>
    <col min="8194" max="8194" width="7.140625" style="819" customWidth="1"/>
    <col min="8195" max="8195" width="35.85546875" style="819" customWidth="1"/>
    <col min="8196" max="8196" width="25" style="819" customWidth="1"/>
    <col min="8197" max="8200" width="21.42578125" style="819" customWidth="1"/>
    <col min="8201" max="8448" width="11.42578125" style="819"/>
    <col min="8449" max="8449" width="3.85546875" style="819" customWidth="1"/>
    <col min="8450" max="8450" width="7.140625" style="819" customWidth="1"/>
    <col min="8451" max="8451" width="35.85546875" style="819" customWidth="1"/>
    <col min="8452" max="8452" width="25" style="819" customWidth="1"/>
    <col min="8453" max="8456" width="21.42578125" style="819" customWidth="1"/>
    <col min="8457" max="8704" width="11.42578125" style="819"/>
    <col min="8705" max="8705" width="3.85546875" style="819" customWidth="1"/>
    <col min="8706" max="8706" width="7.140625" style="819" customWidth="1"/>
    <col min="8707" max="8707" width="35.85546875" style="819" customWidth="1"/>
    <col min="8708" max="8708" width="25" style="819" customWidth="1"/>
    <col min="8709" max="8712" width="21.42578125" style="819" customWidth="1"/>
    <col min="8713" max="8960" width="11.42578125" style="819"/>
    <col min="8961" max="8961" width="3.85546875" style="819" customWidth="1"/>
    <col min="8962" max="8962" width="7.140625" style="819" customWidth="1"/>
    <col min="8963" max="8963" width="35.85546875" style="819" customWidth="1"/>
    <col min="8964" max="8964" width="25" style="819" customWidth="1"/>
    <col min="8965" max="8968" width="21.42578125" style="819" customWidth="1"/>
    <col min="8969" max="9216" width="11.42578125" style="819"/>
    <col min="9217" max="9217" width="3.85546875" style="819" customWidth="1"/>
    <col min="9218" max="9218" width="7.140625" style="819" customWidth="1"/>
    <col min="9219" max="9219" width="35.85546875" style="819" customWidth="1"/>
    <col min="9220" max="9220" width="25" style="819" customWidth="1"/>
    <col min="9221" max="9224" width="21.42578125" style="819" customWidth="1"/>
    <col min="9225" max="9472" width="11.42578125" style="819"/>
    <col min="9473" max="9473" width="3.85546875" style="819" customWidth="1"/>
    <col min="9474" max="9474" width="7.140625" style="819" customWidth="1"/>
    <col min="9475" max="9475" width="35.85546875" style="819" customWidth="1"/>
    <col min="9476" max="9476" width="25" style="819" customWidth="1"/>
    <col min="9477" max="9480" width="21.42578125" style="819" customWidth="1"/>
    <col min="9481" max="9728" width="11.42578125" style="819"/>
    <col min="9729" max="9729" width="3.85546875" style="819" customWidth="1"/>
    <col min="9730" max="9730" width="7.140625" style="819" customWidth="1"/>
    <col min="9731" max="9731" width="35.85546875" style="819" customWidth="1"/>
    <col min="9732" max="9732" width="25" style="819" customWidth="1"/>
    <col min="9733" max="9736" width="21.42578125" style="819" customWidth="1"/>
    <col min="9737" max="9984" width="11.42578125" style="819"/>
    <col min="9985" max="9985" width="3.85546875" style="819" customWidth="1"/>
    <col min="9986" max="9986" width="7.140625" style="819" customWidth="1"/>
    <col min="9987" max="9987" width="35.85546875" style="819" customWidth="1"/>
    <col min="9988" max="9988" width="25" style="819" customWidth="1"/>
    <col min="9989" max="9992" width="21.42578125" style="819" customWidth="1"/>
    <col min="9993" max="10240" width="11.42578125" style="819"/>
    <col min="10241" max="10241" width="3.85546875" style="819" customWidth="1"/>
    <col min="10242" max="10242" width="7.140625" style="819" customWidth="1"/>
    <col min="10243" max="10243" width="35.85546875" style="819" customWidth="1"/>
    <col min="10244" max="10244" width="25" style="819" customWidth="1"/>
    <col min="10245" max="10248" width="21.42578125" style="819" customWidth="1"/>
    <col min="10249" max="10496" width="11.42578125" style="819"/>
    <col min="10497" max="10497" width="3.85546875" style="819" customWidth="1"/>
    <col min="10498" max="10498" width="7.140625" style="819" customWidth="1"/>
    <col min="10499" max="10499" width="35.85546875" style="819" customWidth="1"/>
    <col min="10500" max="10500" width="25" style="819" customWidth="1"/>
    <col min="10501" max="10504" width="21.42578125" style="819" customWidth="1"/>
    <col min="10505" max="10752" width="11.42578125" style="819"/>
    <col min="10753" max="10753" width="3.85546875" style="819" customWidth="1"/>
    <col min="10754" max="10754" width="7.140625" style="819" customWidth="1"/>
    <col min="10755" max="10755" width="35.85546875" style="819" customWidth="1"/>
    <col min="10756" max="10756" width="25" style="819" customWidth="1"/>
    <col min="10757" max="10760" width="21.42578125" style="819" customWidth="1"/>
    <col min="10761" max="11008" width="11.42578125" style="819"/>
    <col min="11009" max="11009" width="3.85546875" style="819" customWidth="1"/>
    <col min="11010" max="11010" width="7.140625" style="819" customWidth="1"/>
    <col min="11011" max="11011" width="35.85546875" style="819" customWidth="1"/>
    <col min="11012" max="11012" width="25" style="819" customWidth="1"/>
    <col min="11013" max="11016" width="21.42578125" style="819" customWidth="1"/>
    <col min="11017" max="11264" width="11.42578125" style="819"/>
    <col min="11265" max="11265" width="3.85546875" style="819" customWidth="1"/>
    <col min="11266" max="11266" width="7.140625" style="819" customWidth="1"/>
    <col min="11267" max="11267" width="35.85546875" style="819" customWidth="1"/>
    <col min="11268" max="11268" width="25" style="819" customWidth="1"/>
    <col min="11269" max="11272" width="21.42578125" style="819" customWidth="1"/>
    <col min="11273" max="11520" width="11.42578125" style="819"/>
    <col min="11521" max="11521" width="3.85546875" style="819" customWidth="1"/>
    <col min="11522" max="11522" width="7.140625" style="819" customWidth="1"/>
    <col min="11523" max="11523" width="35.85546875" style="819" customWidth="1"/>
    <col min="11524" max="11524" width="25" style="819" customWidth="1"/>
    <col min="11525" max="11528" width="21.42578125" style="819" customWidth="1"/>
    <col min="11529" max="11776" width="11.42578125" style="819"/>
    <col min="11777" max="11777" width="3.85546875" style="819" customWidth="1"/>
    <col min="11778" max="11778" width="7.140625" style="819" customWidth="1"/>
    <col min="11779" max="11779" width="35.85546875" style="819" customWidth="1"/>
    <col min="11780" max="11780" width="25" style="819" customWidth="1"/>
    <col min="11781" max="11784" width="21.42578125" style="819" customWidth="1"/>
    <col min="11785" max="12032" width="11.42578125" style="819"/>
    <col min="12033" max="12033" width="3.85546875" style="819" customWidth="1"/>
    <col min="12034" max="12034" width="7.140625" style="819" customWidth="1"/>
    <col min="12035" max="12035" width="35.85546875" style="819" customWidth="1"/>
    <col min="12036" max="12036" width="25" style="819" customWidth="1"/>
    <col min="12037" max="12040" width="21.42578125" style="819" customWidth="1"/>
    <col min="12041" max="12288" width="11.42578125" style="819"/>
    <col min="12289" max="12289" width="3.85546875" style="819" customWidth="1"/>
    <col min="12290" max="12290" width="7.140625" style="819" customWidth="1"/>
    <col min="12291" max="12291" width="35.85546875" style="819" customWidth="1"/>
    <col min="12292" max="12292" width="25" style="819" customWidth="1"/>
    <col min="12293" max="12296" width="21.42578125" style="819" customWidth="1"/>
    <col min="12297" max="12544" width="11.42578125" style="819"/>
    <col min="12545" max="12545" width="3.85546875" style="819" customWidth="1"/>
    <col min="12546" max="12546" width="7.140625" style="819" customWidth="1"/>
    <col min="12547" max="12547" width="35.85546875" style="819" customWidth="1"/>
    <col min="12548" max="12548" width="25" style="819" customWidth="1"/>
    <col min="12549" max="12552" width="21.42578125" style="819" customWidth="1"/>
    <col min="12553" max="12800" width="11.42578125" style="819"/>
    <col min="12801" max="12801" width="3.85546875" style="819" customWidth="1"/>
    <col min="12802" max="12802" width="7.140625" style="819" customWidth="1"/>
    <col min="12803" max="12803" width="35.85546875" style="819" customWidth="1"/>
    <col min="12804" max="12804" width="25" style="819" customWidth="1"/>
    <col min="12805" max="12808" width="21.42578125" style="819" customWidth="1"/>
    <col min="12809" max="13056" width="11.42578125" style="819"/>
    <col min="13057" max="13057" width="3.85546875" style="819" customWidth="1"/>
    <col min="13058" max="13058" width="7.140625" style="819" customWidth="1"/>
    <col min="13059" max="13059" width="35.85546875" style="819" customWidth="1"/>
    <col min="13060" max="13060" width="25" style="819" customWidth="1"/>
    <col min="13061" max="13064" width="21.42578125" style="819" customWidth="1"/>
    <col min="13065" max="13312" width="11.42578125" style="819"/>
    <col min="13313" max="13313" width="3.85546875" style="819" customWidth="1"/>
    <col min="13314" max="13314" width="7.140625" style="819" customWidth="1"/>
    <col min="13315" max="13315" width="35.85546875" style="819" customWidth="1"/>
    <col min="13316" max="13316" width="25" style="819" customWidth="1"/>
    <col min="13317" max="13320" width="21.42578125" style="819" customWidth="1"/>
    <col min="13321" max="13568" width="11.42578125" style="819"/>
    <col min="13569" max="13569" width="3.85546875" style="819" customWidth="1"/>
    <col min="13570" max="13570" width="7.140625" style="819" customWidth="1"/>
    <col min="13571" max="13571" width="35.85546875" style="819" customWidth="1"/>
    <col min="13572" max="13572" width="25" style="819" customWidth="1"/>
    <col min="13573" max="13576" width="21.42578125" style="819" customWidth="1"/>
    <col min="13577" max="13824" width="11.42578125" style="819"/>
    <col min="13825" max="13825" width="3.85546875" style="819" customWidth="1"/>
    <col min="13826" max="13826" width="7.140625" style="819" customWidth="1"/>
    <col min="13827" max="13827" width="35.85546875" style="819" customWidth="1"/>
    <col min="13828" max="13828" width="25" style="819" customWidth="1"/>
    <col min="13829" max="13832" width="21.42578125" style="819" customWidth="1"/>
    <col min="13833" max="14080" width="11.42578125" style="819"/>
    <col min="14081" max="14081" width="3.85546875" style="819" customWidth="1"/>
    <col min="14082" max="14082" width="7.140625" style="819" customWidth="1"/>
    <col min="14083" max="14083" width="35.85546875" style="819" customWidth="1"/>
    <col min="14084" max="14084" width="25" style="819" customWidth="1"/>
    <col min="14085" max="14088" width="21.42578125" style="819" customWidth="1"/>
    <col min="14089" max="14336" width="11.42578125" style="819"/>
    <col min="14337" max="14337" width="3.85546875" style="819" customWidth="1"/>
    <col min="14338" max="14338" width="7.140625" style="819" customWidth="1"/>
    <col min="14339" max="14339" width="35.85546875" style="819" customWidth="1"/>
    <col min="14340" max="14340" width="25" style="819" customWidth="1"/>
    <col min="14341" max="14344" width="21.42578125" style="819" customWidth="1"/>
    <col min="14345" max="14592" width="11.42578125" style="819"/>
    <col min="14593" max="14593" width="3.85546875" style="819" customWidth="1"/>
    <col min="14594" max="14594" width="7.140625" style="819" customWidth="1"/>
    <col min="14595" max="14595" width="35.85546875" style="819" customWidth="1"/>
    <col min="14596" max="14596" width="25" style="819" customWidth="1"/>
    <col min="14597" max="14600" width="21.42578125" style="819" customWidth="1"/>
    <col min="14601" max="14848" width="11.42578125" style="819"/>
    <col min="14849" max="14849" width="3.85546875" style="819" customWidth="1"/>
    <col min="14850" max="14850" width="7.140625" style="819" customWidth="1"/>
    <col min="14851" max="14851" width="35.85546875" style="819" customWidth="1"/>
    <col min="14852" max="14852" width="25" style="819" customWidth="1"/>
    <col min="14853" max="14856" width="21.42578125" style="819" customWidth="1"/>
    <col min="14857" max="15104" width="11.42578125" style="819"/>
    <col min="15105" max="15105" width="3.85546875" style="819" customWidth="1"/>
    <col min="15106" max="15106" width="7.140625" style="819" customWidth="1"/>
    <col min="15107" max="15107" width="35.85546875" style="819" customWidth="1"/>
    <col min="15108" max="15108" width="25" style="819" customWidth="1"/>
    <col min="15109" max="15112" width="21.42578125" style="819" customWidth="1"/>
    <col min="15113" max="15360" width="11.42578125" style="819"/>
    <col min="15361" max="15361" width="3.85546875" style="819" customWidth="1"/>
    <col min="15362" max="15362" width="7.140625" style="819" customWidth="1"/>
    <col min="15363" max="15363" width="35.85546875" style="819" customWidth="1"/>
    <col min="15364" max="15364" width="25" style="819" customWidth="1"/>
    <col min="15365" max="15368" width="21.42578125" style="819" customWidth="1"/>
    <col min="15369" max="15616" width="11.42578125" style="819"/>
    <col min="15617" max="15617" width="3.85546875" style="819" customWidth="1"/>
    <col min="15618" max="15618" width="7.140625" style="819" customWidth="1"/>
    <col min="15619" max="15619" width="35.85546875" style="819" customWidth="1"/>
    <col min="15620" max="15620" width="25" style="819" customWidth="1"/>
    <col min="15621" max="15624" width="21.42578125" style="819" customWidth="1"/>
    <col min="15625" max="15872" width="11.42578125" style="819"/>
    <col min="15873" max="15873" width="3.85546875" style="819" customWidth="1"/>
    <col min="15874" max="15874" width="7.140625" style="819" customWidth="1"/>
    <col min="15875" max="15875" width="35.85546875" style="819" customWidth="1"/>
    <col min="15876" max="15876" width="25" style="819" customWidth="1"/>
    <col min="15877" max="15880" width="21.42578125" style="819" customWidth="1"/>
    <col min="15881" max="16128" width="11.42578125" style="819"/>
    <col min="16129" max="16129" width="3.85546875" style="819" customWidth="1"/>
    <col min="16130" max="16130" width="7.140625" style="819" customWidth="1"/>
    <col min="16131" max="16131" width="35.85546875" style="819" customWidth="1"/>
    <col min="16132" max="16132" width="25" style="819" customWidth="1"/>
    <col min="16133" max="16136" width="21.42578125" style="819" customWidth="1"/>
    <col min="16137" max="16384" width="11.42578125" style="819"/>
  </cols>
  <sheetData>
    <row r="1" spans="2:8" ht="22.5" x14ac:dyDescent="0.25">
      <c r="B1" s="816" t="s">
        <v>255</v>
      </c>
      <c r="C1" s="817"/>
      <c r="D1" s="817"/>
      <c r="E1" s="817"/>
      <c r="F1" s="817"/>
      <c r="G1" s="817"/>
      <c r="H1" s="818"/>
    </row>
    <row r="2" spans="2:8" ht="22.5" x14ac:dyDescent="0.25">
      <c r="B2" s="1293" t="s">
        <v>256</v>
      </c>
      <c r="C2" s="1294"/>
      <c r="D2" s="1294"/>
      <c r="E2" s="1294"/>
      <c r="F2" s="1294"/>
      <c r="G2" s="1294"/>
      <c r="H2" s="1295"/>
    </row>
    <row r="3" spans="2:8" ht="14.25" customHeight="1" x14ac:dyDescent="0.25">
      <c r="B3" s="820"/>
      <c r="C3" s="821"/>
      <c r="D3" s="821"/>
      <c r="E3" s="821"/>
      <c r="F3" s="821"/>
      <c r="G3" s="821"/>
      <c r="H3" s="822"/>
    </row>
    <row r="4" spans="2:8" ht="14.25" customHeight="1" x14ac:dyDescent="0.25">
      <c r="B4" s="820"/>
      <c r="C4" s="821"/>
      <c r="E4" s="823" t="s">
        <v>58</v>
      </c>
      <c r="F4" s="824"/>
      <c r="G4" s="825"/>
      <c r="H4" s="826"/>
    </row>
    <row r="5" spans="2:8" ht="14.25" customHeight="1" x14ac:dyDescent="0.25">
      <c r="B5" s="820"/>
      <c r="C5" s="821"/>
      <c r="E5" s="827"/>
      <c r="F5" s="577"/>
      <c r="G5" s="577"/>
      <c r="H5" s="826"/>
    </row>
    <row r="6" spans="2:8" ht="14.25" customHeight="1" x14ac:dyDescent="0.25">
      <c r="B6" s="820"/>
      <c r="C6" s="821"/>
      <c r="E6" s="823" t="s">
        <v>60</v>
      </c>
      <c r="F6" s="824"/>
      <c r="G6" s="825"/>
      <c r="H6" s="826"/>
    </row>
    <row r="7" spans="2:8" ht="14.25" customHeight="1" x14ac:dyDescent="0.25">
      <c r="B7" s="828"/>
      <c r="C7" s="829"/>
      <c r="D7" s="830"/>
      <c r="E7" s="830"/>
      <c r="F7" s="830"/>
      <c r="G7" s="830"/>
      <c r="H7" s="831" t="s">
        <v>257</v>
      </c>
    </row>
    <row r="8" spans="2:8" ht="78.75" x14ac:dyDescent="0.25">
      <c r="B8" s="832"/>
      <c r="C8" s="833"/>
      <c r="D8" s="833"/>
      <c r="E8" s="834" t="s">
        <v>258</v>
      </c>
      <c r="F8" s="835" t="s">
        <v>259</v>
      </c>
      <c r="G8" s="836" t="s">
        <v>260</v>
      </c>
      <c r="H8" s="837" t="s">
        <v>72</v>
      </c>
    </row>
    <row r="9" spans="2:8" x14ac:dyDescent="0.25">
      <c r="B9" s="838"/>
      <c r="C9" s="839"/>
      <c r="D9" s="839"/>
      <c r="E9" s="840" t="s">
        <v>261</v>
      </c>
      <c r="F9" s="840" t="s">
        <v>262</v>
      </c>
      <c r="G9" s="840" t="s">
        <v>263</v>
      </c>
      <c r="H9" s="841" t="s">
        <v>264</v>
      </c>
    </row>
    <row r="10" spans="2:8" ht="30" customHeight="1" x14ac:dyDescent="0.25">
      <c r="B10" s="842" t="s">
        <v>265</v>
      </c>
      <c r="C10" s="843"/>
      <c r="D10" s="844"/>
      <c r="E10" s="845">
        <f>+E11+E12+E13+E14+E15</f>
        <v>0</v>
      </c>
      <c r="F10" s="845">
        <f>+F11+F12+F13+F14+F15</f>
        <v>0</v>
      </c>
      <c r="G10" s="846"/>
      <c r="H10" s="847">
        <f>+H11+H12+H13+H14+H15</f>
        <v>0</v>
      </c>
    </row>
    <row r="11" spans="2:8" ht="30" customHeight="1" x14ac:dyDescent="0.25">
      <c r="B11" s="848"/>
      <c r="C11" s="849" t="s">
        <v>266</v>
      </c>
      <c r="D11" s="850"/>
      <c r="E11" s="851">
        <v>0</v>
      </c>
      <c r="F11" s="852">
        <v>0</v>
      </c>
      <c r="G11" s="853">
        <v>0</v>
      </c>
      <c r="H11" s="854">
        <v>0</v>
      </c>
    </row>
    <row r="12" spans="2:8" ht="30" customHeight="1" x14ac:dyDescent="0.25">
      <c r="B12" s="848"/>
      <c r="C12" s="849" t="s">
        <v>267</v>
      </c>
      <c r="D12" s="850"/>
      <c r="E12" s="851">
        <v>0</v>
      </c>
      <c r="F12" s="852">
        <v>0</v>
      </c>
      <c r="G12" s="853">
        <v>8</v>
      </c>
      <c r="H12" s="854">
        <v>0</v>
      </c>
    </row>
    <row r="13" spans="2:8" ht="30" customHeight="1" x14ac:dyDescent="0.25">
      <c r="B13" s="848"/>
      <c r="C13" s="849" t="s">
        <v>268</v>
      </c>
      <c r="D13" s="850"/>
      <c r="E13" s="851">
        <v>0</v>
      </c>
      <c r="F13" s="852">
        <v>0</v>
      </c>
      <c r="G13" s="853">
        <v>50</v>
      </c>
      <c r="H13" s="854">
        <v>0</v>
      </c>
    </row>
    <row r="14" spans="2:8" ht="30" customHeight="1" x14ac:dyDescent="0.25">
      <c r="B14" s="848"/>
      <c r="C14" s="849" t="s">
        <v>269</v>
      </c>
      <c r="D14" s="850"/>
      <c r="E14" s="851">
        <v>0</v>
      </c>
      <c r="F14" s="852">
        <v>0</v>
      </c>
      <c r="G14" s="853">
        <v>75</v>
      </c>
      <c r="H14" s="854">
        <v>0</v>
      </c>
    </row>
    <row r="15" spans="2:8" ht="30" customHeight="1" thickBot="1" x14ac:dyDescent="0.3">
      <c r="B15" s="855"/>
      <c r="C15" s="856" t="s">
        <v>270</v>
      </c>
      <c r="D15" s="857"/>
      <c r="E15" s="858">
        <v>0</v>
      </c>
      <c r="F15" s="859">
        <v>0</v>
      </c>
      <c r="G15" s="860">
        <v>100</v>
      </c>
      <c r="H15" s="861">
        <v>0</v>
      </c>
    </row>
  </sheetData>
  <mergeCells count="1">
    <mergeCell ref="B2:H2"/>
  </mergeCells>
  <printOptions horizontalCentered="1" verticalCentered="1"/>
  <pageMargins left="0" right="0" top="0" bottom="0" header="0" footer="0"/>
  <pageSetup paperSize="9" scale="95"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0"/>
    <pageSetUpPr fitToPage="1"/>
  </sheetPr>
  <dimension ref="A1:U27"/>
  <sheetViews>
    <sheetView topLeftCell="L1" zoomScale="75" zoomScaleNormal="100" workbookViewId="0">
      <selection activeCell="E20" activeCellId="1" sqref="C154 E20"/>
    </sheetView>
  </sheetViews>
  <sheetFormatPr defaultColWidth="11.42578125" defaultRowHeight="12.75" x14ac:dyDescent="0.25"/>
  <cols>
    <col min="1" max="1" width="5.7109375" style="865" customWidth="1"/>
    <col min="2" max="2" width="42.85546875" style="864" customWidth="1"/>
    <col min="3" max="17" width="21.42578125" style="865" customWidth="1"/>
    <col min="18" max="256" width="11.42578125" style="865"/>
    <col min="257" max="257" width="5.7109375" style="865" customWidth="1"/>
    <col min="258" max="258" width="42.85546875" style="865" customWidth="1"/>
    <col min="259" max="273" width="21.42578125" style="865" customWidth="1"/>
    <col min="274" max="512" width="11.42578125" style="865"/>
    <col min="513" max="513" width="5.7109375" style="865" customWidth="1"/>
    <col min="514" max="514" width="42.85546875" style="865" customWidth="1"/>
    <col min="515" max="529" width="21.42578125" style="865" customWidth="1"/>
    <col min="530" max="768" width="11.42578125" style="865"/>
    <col min="769" max="769" width="5.7109375" style="865" customWidth="1"/>
    <col min="770" max="770" width="42.85546875" style="865" customWidth="1"/>
    <col min="771" max="785" width="21.42578125" style="865" customWidth="1"/>
    <col min="786" max="1024" width="11.42578125" style="865"/>
    <col min="1025" max="1025" width="5.7109375" style="865" customWidth="1"/>
    <col min="1026" max="1026" width="42.85546875" style="865" customWidth="1"/>
    <col min="1027" max="1041" width="21.42578125" style="865" customWidth="1"/>
    <col min="1042" max="1280" width="11.42578125" style="865"/>
    <col min="1281" max="1281" width="5.7109375" style="865" customWidth="1"/>
    <col min="1282" max="1282" width="42.85546875" style="865" customWidth="1"/>
    <col min="1283" max="1297" width="21.42578125" style="865" customWidth="1"/>
    <col min="1298" max="1536" width="11.42578125" style="865"/>
    <col min="1537" max="1537" width="5.7109375" style="865" customWidth="1"/>
    <col min="1538" max="1538" width="42.85546875" style="865" customWidth="1"/>
    <col min="1539" max="1553" width="21.42578125" style="865" customWidth="1"/>
    <col min="1554" max="1792" width="11.42578125" style="865"/>
    <col min="1793" max="1793" width="5.7109375" style="865" customWidth="1"/>
    <col min="1794" max="1794" width="42.85546875" style="865" customWidth="1"/>
    <col min="1795" max="1809" width="21.42578125" style="865" customWidth="1"/>
    <col min="1810" max="2048" width="11.42578125" style="865"/>
    <col min="2049" max="2049" width="5.7109375" style="865" customWidth="1"/>
    <col min="2050" max="2050" width="42.85546875" style="865" customWidth="1"/>
    <col min="2051" max="2065" width="21.42578125" style="865" customWidth="1"/>
    <col min="2066" max="2304" width="11.42578125" style="865"/>
    <col min="2305" max="2305" width="5.7109375" style="865" customWidth="1"/>
    <col min="2306" max="2306" width="42.85546875" style="865" customWidth="1"/>
    <col min="2307" max="2321" width="21.42578125" style="865" customWidth="1"/>
    <col min="2322" max="2560" width="11.42578125" style="865"/>
    <col min="2561" max="2561" width="5.7109375" style="865" customWidth="1"/>
    <col min="2562" max="2562" width="42.85546875" style="865" customWidth="1"/>
    <col min="2563" max="2577" width="21.42578125" style="865" customWidth="1"/>
    <col min="2578" max="2816" width="11.42578125" style="865"/>
    <col min="2817" max="2817" width="5.7109375" style="865" customWidth="1"/>
    <col min="2818" max="2818" width="42.85546875" style="865" customWidth="1"/>
    <col min="2819" max="2833" width="21.42578125" style="865" customWidth="1"/>
    <col min="2834" max="3072" width="11.42578125" style="865"/>
    <col min="3073" max="3073" width="5.7109375" style="865" customWidth="1"/>
    <col min="3074" max="3074" width="42.85546875" style="865" customWidth="1"/>
    <col min="3075" max="3089" width="21.42578125" style="865" customWidth="1"/>
    <col min="3090" max="3328" width="11.42578125" style="865"/>
    <col min="3329" max="3329" width="5.7109375" style="865" customWidth="1"/>
    <col min="3330" max="3330" width="42.85546875" style="865" customWidth="1"/>
    <col min="3331" max="3345" width="21.42578125" style="865" customWidth="1"/>
    <col min="3346" max="3584" width="11.42578125" style="865"/>
    <col min="3585" max="3585" width="5.7109375" style="865" customWidth="1"/>
    <col min="3586" max="3586" width="42.85546875" style="865" customWidth="1"/>
    <col min="3587" max="3601" width="21.42578125" style="865" customWidth="1"/>
    <col min="3602" max="3840" width="11.42578125" style="865"/>
    <col min="3841" max="3841" width="5.7109375" style="865" customWidth="1"/>
    <col min="3842" max="3842" width="42.85546875" style="865" customWidth="1"/>
    <col min="3843" max="3857" width="21.42578125" style="865" customWidth="1"/>
    <col min="3858" max="4096" width="11.42578125" style="865"/>
    <col min="4097" max="4097" width="5.7109375" style="865" customWidth="1"/>
    <col min="4098" max="4098" width="42.85546875" style="865" customWidth="1"/>
    <col min="4099" max="4113" width="21.42578125" style="865" customWidth="1"/>
    <col min="4114" max="4352" width="11.42578125" style="865"/>
    <col min="4353" max="4353" width="5.7109375" style="865" customWidth="1"/>
    <col min="4354" max="4354" width="42.85546875" style="865" customWidth="1"/>
    <col min="4355" max="4369" width="21.42578125" style="865" customWidth="1"/>
    <col min="4370" max="4608" width="11.42578125" style="865"/>
    <col min="4609" max="4609" width="5.7109375" style="865" customWidth="1"/>
    <col min="4610" max="4610" width="42.85546875" style="865" customWidth="1"/>
    <col min="4611" max="4625" width="21.42578125" style="865" customWidth="1"/>
    <col min="4626" max="4864" width="11.42578125" style="865"/>
    <col min="4865" max="4865" width="5.7109375" style="865" customWidth="1"/>
    <col min="4866" max="4866" width="42.85546875" style="865" customWidth="1"/>
    <col min="4867" max="4881" width="21.42578125" style="865" customWidth="1"/>
    <col min="4882" max="5120" width="11.42578125" style="865"/>
    <col min="5121" max="5121" width="5.7109375" style="865" customWidth="1"/>
    <col min="5122" max="5122" width="42.85546875" style="865" customWidth="1"/>
    <col min="5123" max="5137" width="21.42578125" style="865" customWidth="1"/>
    <col min="5138" max="5376" width="11.42578125" style="865"/>
    <col min="5377" max="5377" width="5.7109375" style="865" customWidth="1"/>
    <col min="5378" max="5378" width="42.85546875" style="865" customWidth="1"/>
    <col min="5379" max="5393" width="21.42578125" style="865" customWidth="1"/>
    <col min="5394" max="5632" width="11.42578125" style="865"/>
    <col min="5633" max="5633" width="5.7109375" style="865" customWidth="1"/>
    <col min="5634" max="5634" width="42.85546875" style="865" customWidth="1"/>
    <col min="5635" max="5649" width="21.42578125" style="865" customWidth="1"/>
    <col min="5650" max="5888" width="11.42578125" style="865"/>
    <col min="5889" max="5889" width="5.7109375" style="865" customWidth="1"/>
    <col min="5890" max="5890" width="42.85546875" style="865" customWidth="1"/>
    <col min="5891" max="5905" width="21.42578125" style="865" customWidth="1"/>
    <col min="5906" max="6144" width="11.42578125" style="865"/>
    <col min="6145" max="6145" width="5.7109375" style="865" customWidth="1"/>
    <col min="6146" max="6146" width="42.85546875" style="865" customWidth="1"/>
    <col min="6147" max="6161" width="21.42578125" style="865" customWidth="1"/>
    <col min="6162" max="6400" width="11.42578125" style="865"/>
    <col min="6401" max="6401" width="5.7109375" style="865" customWidth="1"/>
    <col min="6402" max="6402" width="42.85546875" style="865" customWidth="1"/>
    <col min="6403" max="6417" width="21.42578125" style="865" customWidth="1"/>
    <col min="6418" max="6656" width="11.42578125" style="865"/>
    <col min="6657" max="6657" width="5.7109375" style="865" customWidth="1"/>
    <col min="6658" max="6658" width="42.85546875" style="865" customWidth="1"/>
    <col min="6659" max="6673" width="21.42578125" style="865" customWidth="1"/>
    <col min="6674" max="6912" width="11.42578125" style="865"/>
    <col min="6913" max="6913" width="5.7109375" style="865" customWidth="1"/>
    <col min="6914" max="6914" width="42.85546875" style="865" customWidth="1"/>
    <col min="6915" max="6929" width="21.42578125" style="865" customWidth="1"/>
    <col min="6930" max="7168" width="11.42578125" style="865"/>
    <col min="7169" max="7169" width="5.7109375" style="865" customWidth="1"/>
    <col min="7170" max="7170" width="42.85546875" style="865" customWidth="1"/>
    <col min="7171" max="7185" width="21.42578125" style="865" customWidth="1"/>
    <col min="7186" max="7424" width="11.42578125" style="865"/>
    <col min="7425" max="7425" width="5.7109375" style="865" customWidth="1"/>
    <col min="7426" max="7426" width="42.85546875" style="865" customWidth="1"/>
    <col min="7427" max="7441" width="21.42578125" style="865" customWidth="1"/>
    <col min="7442" max="7680" width="11.42578125" style="865"/>
    <col min="7681" max="7681" width="5.7109375" style="865" customWidth="1"/>
    <col min="7682" max="7682" width="42.85546875" style="865" customWidth="1"/>
    <col min="7683" max="7697" width="21.42578125" style="865" customWidth="1"/>
    <col min="7698" max="7936" width="11.42578125" style="865"/>
    <col min="7937" max="7937" width="5.7109375" style="865" customWidth="1"/>
    <col min="7938" max="7938" width="42.85546875" style="865" customWidth="1"/>
    <col min="7939" max="7953" width="21.42578125" style="865" customWidth="1"/>
    <col min="7954" max="8192" width="11.42578125" style="865"/>
    <col min="8193" max="8193" width="5.7109375" style="865" customWidth="1"/>
    <col min="8194" max="8194" width="42.85546875" style="865" customWidth="1"/>
    <col min="8195" max="8209" width="21.42578125" style="865" customWidth="1"/>
    <col min="8210" max="8448" width="11.42578125" style="865"/>
    <col min="8449" max="8449" width="5.7109375" style="865" customWidth="1"/>
    <col min="8450" max="8450" width="42.85546875" style="865" customWidth="1"/>
    <col min="8451" max="8465" width="21.42578125" style="865" customWidth="1"/>
    <col min="8466" max="8704" width="11.42578125" style="865"/>
    <col min="8705" max="8705" width="5.7109375" style="865" customWidth="1"/>
    <col min="8706" max="8706" width="42.85546875" style="865" customWidth="1"/>
    <col min="8707" max="8721" width="21.42578125" style="865" customWidth="1"/>
    <col min="8722" max="8960" width="11.42578125" style="865"/>
    <col min="8961" max="8961" width="5.7109375" style="865" customWidth="1"/>
    <col min="8962" max="8962" width="42.85546875" style="865" customWidth="1"/>
    <col min="8963" max="8977" width="21.42578125" style="865" customWidth="1"/>
    <col min="8978" max="9216" width="11.42578125" style="865"/>
    <col min="9217" max="9217" width="5.7109375" style="865" customWidth="1"/>
    <col min="9218" max="9218" width="42.85546875" style="865" customWidth="1"/>
    <col min="9219" max="9233" width="21.42578125" style="865" customWidth="1"/>
    <col min="9234" max="9472" width="11.42578125" style="865"/>
    <col min="9473" max="9473" width="5.7109375" style="865" customWidth="1"/>
    <col min="9474" max="9474" width="42.85546875" style="865" customWidth="1"/>
    <col min="9475" max="9489" width="21.42578125" style="865" customWidth="1"/>
    <col min="9490" max="9728" width="11.42578125" style="865"/>
    <col min="9729" max="9729" width="5.7109375" style="865" customWidth="1"/>
    <col min="9730" max="9730" width="42.85546875" style="865" customWidth="1"/>
    <col min="9731" max="9745" width="21.42578125" style="865" customWidth="1"/>
    <col min="9746" max="9984" width="11.42578125" style="865"/>
    <col min="9985" max="9985" width="5.7109375" style="865" customWidth="1"/>
    <col min="9986" max="9986" width="42.85546875" style="865" customWidth="1"/>
    <col min="9987" max="10001" width="21.42578125" style="865" customWidth="1"/>
    <col min="10002" max="10240" width="11.42578125" style="865"/>
    <col min="10241" max="10241" width="5.7109375" style="865" customWidth="1"/>
    <col min="10242" max="10242" width="42.85546875" style="865" customWidth="1"/>
    <col min="10243" max="10257" width="21.42578125" style="865" customWidth="1"/>
    <col min="10258" max="10496" width="11.42578125" style="865"/>
    <col min="10497" max="10497" width="5.7109375" style="865" customWidth="1"/>
    <col min="10498" max="10498" width="42.85546875" style="865" customWidth="1"/>
    <col min="10499" max="10513" width="21.42578125" style="865" customWidth="1"/>
    <col min="10514" max="10752" width="11.42578125" style="865"/>
    <col min="10753" max="10753" width="5.7109375" style="865" customWidth="1"/>
    <col min="10754" max="10754" width="42.85546875" style="865" customWidth="1"/>
    <col min="10755" max="10769" width="21.42578125" style="865" customWidth="1"/>
    <col min="10770" max="11008" width="11.42578125" style="865"/>
    <col min="11009" max="11009" width="5.7109375" style="865" customWidth="1"/>
    <col min="11010" max="11010" width="42.85546875" style="865" customWidth="1"/>
    <col min="11011" max="11025" width="21.42578125" style="865" customWidth="1"/>
    <col min="11026" max="11264" width="11.42578125" style="865"/>
    <col min="11265" max="11265" width="5.7109375" style="865" customWidth="1"/>
    <col min="11266" max="11266" width="42.85546875" style="865" customWidth="1"/>
    <col min="11267" max="11281" width="21.42578125" style="865" customWidth="1"/>
    <col min="11282" max="11520" width="11.42578125" style="865"/>
    <col min="11521" max="11521" width="5.7109375" style="865" customWidth="1"/>
    <col min="11522" max="11522" width="42.85546875" style="865" customWidth="1"/>
    <col min="11523" max="11537" width="21.42578125" style="865" customWidth="1"/>
    <col min="11538" max="11776" width="11.42578125" style="865"/>
    <col min="11777" max="11777" width="5.7109375" style="865" customWidth="1"/>
    <col min="11778" max="11778" width="42.85546875" style="865" customWidth="1"/>
    <col min="11779" max="11793" width="21.42578125" style="865" customWidth="1"/>
    <col min="11794" max="12032" width="11.42578125" style="865"/>
    <col min="12033" max="12033" width="5.7109375" style="865" customWidth="1"/>
    <col min="12034" max="12034" width="42.85546875" style="865" customWidth="1"/>
    <col min="12035" max="12049" width="21.42578125" style="865" customWidth="1"/>
    <col min="12050" max="12288" width="11.42578125" style="865"/>
    <col min="12289" max="12289" width="5.7109375" style="865" customWidth="1"/>
    <col min="12290" max="12290" width="42.85546875" style="865" customWidth="1"/>
    <col min="12291" max="12305" width="21.42578125" style="865" customWidth="1"/>
    <col min="12306" max="12544" width="11.42578125" style="865"/>
    <col min="12545" max="12545" width="5.7109375" style="865" customWidth="1"/>
    <col min="12546" max="12546" width="42.85546875" style="865" customWidth="1"/>
    <col min="12547" max="12561" width="21.42578125" style="865" customWidth="1"/>
    <col min="12562" max="12800" width="11.42578125" style="865"/>
    <col min="12801" max="12801" width="5.7109375" style="865" customWidth="1"/>
    <col min="12802" max="12802" width="42.85546875" style="865" customWidth="1"/>
    <col min="12803" max="12817" width="21.42578125" style="865" customWidth="1"/>
    <col min="12818" max="13056" width="11.42578125" style="865"/>
    <col min="13057" max="13057" width="5.7109375" style="865" customWidth="1"/>
    <col min="13058" max="13058" width="42.85546875" style="865" customWidth="1"/>
    <col min="13059" max="13073" width="21.42578125" style="865" customWidth="1"/>
    <col min="13074" max="13312" width="11.42578125" style="865"/>
    <col min="13313" max="13313" width="5.7109375" style="865" customWidth="1"/>
    <col min="13314" max="13314" width="42.85546875" style="865" customWidth="1"/>
    <col min="13315" max="13329" width="21.42578125" style="865" customWidth="1"/>
    <col min="13330" max="13568" width="11.42578125" style="865"/>
    <col min="13569" max="13569" width="5.7109375" style="865" customWidth="1"/>
    <col min="13570" max="13570" width="42.85546875" style="865" customWidth="1"/>
    <col min="13571" max="13585" width="21.42578125" style="865" customWidth="1"/>
    <col min="13586" max="13824" width="11.42578125" style="865"/>
    <col min="13825" max="13825" width="5.7109375" style="865" customWidth="1"/>
    <col min="13826" max="13826" width="42.85546875" style="865" customWidth="1"/>
    <col min="13827" max="13841" width="21.42578125" style="865" customWidth="1"/>
    <col min="13842" max="14080" width="11.42578125" style="865"/>
    <col min="14081" max="14081" width="5.7109375" style="865" customWidth="1"/>
    <col min="14082" max="14082" width="42.85546875" style="865" customWidth="1"/>
    <col min="14083" max="14097" width="21.42578125" style="865" customWidth="1"/>
    <col min="14098" max="14336" width="11.42578125" style="865"/>
    <col min="14337" max="14337" width="5.7109375" style="865" customWidth="1"/>
    <col min="14338" max="14338" width="42.85546875" style="865" customWidth="1"/>
    <col min="14339" max="14353" width="21.42578125" style="865" customWidth="1"/>
    <col min="14354" max="14592" width="11.42578125" style="865"/>
    <col min="14593" max="14593" width="5.7109375" style="865" customWidth="1"/>
    <col min="14594" max="14594" width="42.85546875" style="865" customWidth="1"/>
    <col min="14595" max="14609" width="21.42578125" style="865" customWidth="1"/>
    <col min="14610" max="14848" width="11.42578125" style="865"/>
    <col min="14849" max="14849" width="5.7109375" style="865" customWidth="1"/>
    <col min="14850" max="14850" width="42.85546875" style="865" customWidth="1"/>
    <col min="14851" max="14865" width="21.42578125" style="865" customWidth="1"/>
    <col min="14866" max="15104" width="11.42578125" style="865"/>
    <col min="15105" max="15105" width="5.7109375" style="865" customWidth="1"/>
    <col min="15106" max="15106" width="42.85546875" style="865" customWidth="1"/>
    <col min="15107" max="15121" width="21.42578125" style="865" customWidth="1"/>
    <col min="15122" max="15360" width="11.42578125" style="865"/>
    <col min="15361" max="15361" width="5.7109375" style="865" customWidth="1"/>
    <col min="15362" max="15362" width="42.85546875" style="865" customWidth="1"/>
    <col min="15363" max="15377" width="21.42578125" style="865" customWidth="1"/>
    <col min="15378" max="15616" width="11.42578125" style="865"/>
    <col min="15617" max="15617" width="5.7109375" style="865" customWidth="1"/>
    <col min="15618" max="15618" width="42.85546875" style="865" customWidth="1"/>
    <col min="15619" max="15633" width="21.42578125" style="865" customWidth="1"/>
    <col min="15634" max="15872" width="11.42578125" style="865"/>
    <col min="15873" max="15873" width="5.7109375" style="865" customWidth="1"/>
    <col min="15874" max="15874" width="42.85546875" style="865" customWidth="1"/>
    <col min="15875" max="15889" width="21.42578125" style="865" customWidth="1"/>
    <col min="15890" max="16128" width="11.42578125" style="865"/>
    <col min="16129" max="16129" width="5.7109375" style="865" customWidth="1"/>
    <col min="16130" max="16130" width="42.85546875" style="865" customWidth="1"/>
    <col min="16131" max="16145" width="21.42578125" style="865" customWidth="1"/>
    <col min="16146" max="16384" width="11.42578125" style="865"/>
  </cols>
  <sheetData>
    <row r="1" spans="1:21" ht="20.25" customHeight="1" thickBot="1" x14ac:dyDescent="0.3">
      <c r="A1" s="863"/>
    </row>
    <row r="2" spans="1:21" ht="25.5" x14ac:dyDescent="0.25">
      <c r="B2" s="866" t="s">
        <v>271</v>
      </c>
      <c r="C2" s="1310" t="s">
        <v>47</v>
      </c>
      <c r="D2" s="1311"/>
      <c r="E2" s="1311"/>
      <c r="F2" s="1311"/>
      <c r="G2" s="1311"/>
      <c r="H2" s="1311"/>
      <c r="I2" s="1311"/>
      <c r="J2" s="1311"/>
      <c r="K2" s="1311"/>
      <c r="L2" s="1311"/>
      <c r="M2" s="1311"/>
      <c r="N2" s="1311"/>
      <c r="O2" s="1311"/>
      <c r="P2" s="867"/>
      <c r="Q2" s="868"/>
    </row>
    <row r="3" spans="1:21" ht="21" customHeight="1" x14ac:dyDescent="0.25">
      <c r="B3" s="869"/>
      <c r="C3" s="870"/>
      <c r="D3" s="871"/>
      <c r="E3" s="871"/>
      <c r="F3" s="871"/>
      <c r="G3" s="871"/>
      <c r="H3" s="871"/>
      <c r="I3" s="871"/>
      <c r="J3" s="871"/>
      <c r="K3" s="871"/>
      <c r="L3" s="871"/>
      <c r="M3" s="871"/>
      <c r="N3" s="871"/>
      <c r="O3" s="871"/>
      <c r="P3" s="872"/>
      <c r="Q3" s="873"/>
    </row>
    <row r="4" spans="1:21" ht="25.5" x14ac:dyDescent="0.25">
      <c r="B4" s="869"/>
      <c r="C4" s="870"/>
      <c r="D4" s="871"/>
      <c r="E4" s="871"/>
      <c r="F4" s="871"/>
      <c r="G4" s="871"/>
      <c r="H4" s="871"/>
      <c r="I4" s="871"/>
      <c r="J4" s="871"/>
      <c r="K4" s="871"/>
      <c r="L4" s="871"/>
      <c r="M4" s="44" t="s">
        <v>58</v>
      </c>
      <c r="N4" s="1112"/>
      <c r="O4" s="1113"/>
      <c r="P4" s="1114"/>
      <c r="Q4" s="45"/>
    </row>
    <row r="5" spans="1:21" ht="25.5" x14ac:dyDescent="0.25">
      <c r="B5" s="869"/>
      <c r="C5" s="870"/>
      <c r="D5" s="871"/>
      <c r="E5" s="871"/>
      <c r="F5" s="871"/>
      <c r="G5" s="871"/>
      <c r="H5" s="871"/>
      <c r="I5" s="871"/>
      <c r="J5" s="871"/>
      <c r="K5" s="871"/>
      <c r="L5" s="871"/>
      <c r="M5" s="47"/>
      <c r="N5" s="47"/>
      <c r="O5" s="47"/>
      <c r="P5" s="47"/>
      <c r="Q5" s="45"/>
    </row>
    <row r="6" spans="1:21" ht="22.5" x14ac:dyDescent="0.3">
      <c r="B6" s="874"/>
      <c r="C6" s="875"/>
      <c r="D6" s="875"/>
      <c r="E6" s="875"/>
      <c r="F6" s="875"/>
      <c r="G6" s="875"/>
      <c r="H6" s="875"/>
      <c r="I6" s="875"/>
      <c r="J6" s="875"/>
      <c r="K6" s="875"/>
      <c r="L6" s="875"/>
      <c r="M6" s="44" t="s">
        <v>60</v>
      </c>
      <c r="N6" s="1112"/>
      <c r="O6" s="1113"/>
      <c r="P6" s="1114"/>
      <c r="Q6" s="50"/>
    </row>
    <row r="7" spans="1:21" ht="18.75" customHeight="1" thickBot="1" x14ac:dyDescent="0.35">
      <c r="B7" s="876"/>
      <c r="C7" s="877"/>
      <c r="D7" s="877"/>
      <c r="E7" s="877"/>
      <c r="F7" s="877"/>
      <c r="G7" s="877"/>
      <c r="H7" s="877"/>
      <c r="I7" s="877"/>
      <c r="J7" s="877"/>
      <c r="K7" s="877"/>
      <c r="L7" s="877"/>
      <c r="M7" s="239"/>
      <c r="N7" s="239"/>
      <c r="O7" s="239"/>
      <c r="P7" s="239"/>
      <c r="Q7" s="240" t="s">
        <v>55</v>
      </c>
    </row>
    <row r="8" spans="1:21" s="878" customFormat="1" ht="56.25" customHeight="1" x14ac:dyDescent="0.25">
      <c r="B8" s="1308" t="s">
        <v>272</v>
      </c>
      <c r="C8" s="879" t="s">
        <v>273</v>
      </c>
      <c r="D8" s="880"/>
      <c r="E8" s="881"/>
      <c r="F8" s="882" t="s">
        <v>274</v>
      </c>
      <c r="G8" s="882"/>
      <c r="H8" s="882"/>
      <c r="I8" s="883"/>
      <c r="J8" s="883"/>
      <c r="K8" s="1312" t="s">
        <v>275</v>
      </c>
      <c r="L8" s="884"/>
      <c r="M8" s="1315" t="s">
        <v>276</v>
      </c>
      <c r="N8" s="1316"/>
      <c r="O8" s="1316"/>
      <c r="P8" s="1316"/>
      <c r="Q8" s="1317"/>
      <c r="R8" s="885"/>
      <c r="S8" s="885"/>
      <c r="T8" s="885"/>
      <c r="U8" s="885"/>
    </row>
    <row r="9" spans="1:21" s="864" customFormat="1" ht="93.75" customHeight="1" x14ac:dyDescent="0.25">
      <c r="B9" s="1308"/>
      <c r="C9" s="1303" t="s">
        <v>277</v>
      </c>
      <c r="D9" s="1303" t="s">
        <v>278</v>
      </c>
      <c r="E9" s="1303" t="s">
        <v>279</v>
      </c>
      <c r="F9" s="1303" t="s">
        <v>277</v>
      </c>
      <c r="G9" s="1303" t="s">
        <v>278</v>
      </c>
      <c r="H9" s="1303" t="s">
        <v>279</v>
      </c>
      <c r="I9" s="1305" t="s">
        <v>280</v>
      </c>
      <c r="J9" s="1305" t="s">
        <v>281</v>
      </c>
      <c r="K9" s="1313"/>
      <c r="L9" s="1308" t="s">
        <v>282</v>
      </c>
      <c r="M9" s="1298" t="s">
        <v>283</v>
      </c>
      <c r="N9" s="1296" t="s">
        <v>284</v>
      </c>
      <c r="O9" s="1298" t="s">
        <v>285</v>
      </c>
      <c r="P9" s="1299"/>
      <c r="Q9" s="1300" t="s">
        <v>286</v>
      </c>
      <c r="R9" s="886"/>
      <c r="S9" s="886"/>
      <c r="T9" s="886"/>
      <c r="U9" s="878"/>
    </row>
    <row r="10" spans="1:21" s="864" customFormat="1" ht="93.75" customHeight="1" x14ac:dyDescent="0.25">
      <c r="B10" s="1308"/>
      <c r="C10" s="1304"/>
      <c r="D10" s="1304"/>
      <c r="E10" s="1304"/>
      <c r="F10" s="1304"/>
      <c r="G10" s="1304"/>
      <c r="H10" s="1304"/>
      <c r="I10" s="1306"/>
      <c r="J10" s="1307"/>
      <c r="K10" s="1314"/>
      <c r="L10" s="1309"/>
      <c r="M10" s="1297"/>
      <c r="N10" s="1297"/>
      <c r="O10" s="887"/>
      <c r="P10" s="888" t="s">
        <v>287</v>
      </c>
      <c r="Q10" s="1301"/>
      <c r="R10" s="886"/>
      <c r="S10" s="886"/>
      <c r="T10" s="886"/>
      <c r="U10" s="878"/>
    </row>
    <row r="11" spans="1:21" s="864" customFormat="1" ht="29.25" customHeight="1" thickBot="1" x14ac:dyDescent="0.3">
      <c r="B11" s="1308"/>
      <c r="C11" s="889">
        <v>1</v>
      </c>
      <c r="D11" s="889">
        <v>2</v>
      </c>
      <c r="E11" s="889">
        <v>3</v>
      </c>
      <c r="F11" s="889">
        <v>4</v>
      </c>
      <c r="G11" s="889">
        <v>5</v>
      </c>
      <c r="H11" s="889">
        <v>6</v>
      </c>
      <c r="I11" s="890">
        <v>7</v>
      </c>
      <c r="J11" s="891"/>
      <c r="K11" s="892">
        <v>8</v>
      </c>
      <c r="L11" s="893">
        <v>9</v>
      </c>
      <c r="M11" s="889" t="s">
        <v>288</v>
      </c>
      <c r="N11" s="889">
        <v>11</v>
      </c>
      <c r="O11" s="889">
        <v>12</v>
      </c>
      <c r="P11" s="894">
        <v>13</v>
      </c>
      <c r="Q11" s="895">
        <v>14</v>
      </c>
    </row>
    <row r="12" spans="1:21" s="896" customFormat="1" ht="48" thickBot="1" x14ac:dyDescent="0.3">
      <c r="B12" s="897" t="s">
        <v>289</v>
      </c>
      <c r="C12" s="898">
        <v>0</v>
      </c>
      <c r="D12" s="898">
        <v>0</v>
      </c>
      <c r="E12" s="898">
        <v>0</v>
      </c>
      <c r="F12" s="899"/>
      <c r="G12" s="900"/>
      <c r="H12" s="900"/>
      <c r="I12" s="901">
        <f>(+C12+D12+E12)/3</f>
        <v>0</v>
      </c>
      <c r="J12" s="902">
        <v>15</v>
      </c>
      <c r="K12" s="903">
        <f>+I12*0.15</f>
        <v>0</v>
      </c>
      <c r="L12" s="904"/>
      <c r="M12" s="905"/>
      <c r="N12" s="905"/>
      <c r="O12" s="905"/>
      <c r="P12" s="905"/>
      <c r="Q12" s="906"/>
    </row>
    <row r="13" spans="1:21" s="896" customFormat="1" ht="63" x14ac:dyDescent="0.25">
      <c r="B13" s="907" t="s">
        <v>290</v>
      </c>
      <c r="C13" s="908"/>
      <c r="D13" s="909"/>
      <c r="E13" s="909"/>
      <c r="F13" s="909"/>
      <c r="G13" s="909"/>
      <c r="H13" s="909"/>
      <c r="I13" s="910"/>
      <c r="J13" s="911"/>
      <c r="K13" s="912"/>
      <c r="L13" s="913"/>
      <c r="M13" s="914"/>
      <c r="N13" s="914"/>
      <c r="O13" s="914"/>
      <c r="P13" s="914"/>
      <c r="Q13" s="915"/>
    </row>
    <row r="14" spans="1:21" s="896" customFormat="1" ht="51.75" customHeight="1" x14ac:dyDescent="0.25">
      <c r="B14" s="916" t="s">
        <v>291</v>
      </c>
      <c r="C14" s="908"/>
      <c r="D14" s="909"/>
      <c r="E14" s="909"/>
      <c r="F14" s="909"/>
      <c r="G14" s="909"/>
      <c r="H14" s="909"/>
      <c r="I14" s="910"/>
      <c r="J14" s="911"/>
      <c r="K14" s="917">
        <f>+K15+K16+K17+K18+K19+K20+K21+K22</f>
        <v>0</v>
      </c>
      <c r="L14" s="913"/>
      <c r="M14" s="914"/>
      <c r="N14" s="914"/>
      <c r="O14" s="914"/>
      <c r="P14" s="914"/>
      <c r="Q14" s="915"/>
    </row>
    <row r="15" spans="1:21" s="918" customFormat="1" ht="51.75" customHeight="1" x14ac:dyDescent="0.25">
      <c r="B15" s="919" t="s">
        <v>292</v>
      </c>
      <c r="C15" s="920">
        <v>0</v>
      </c>
      <c r="D15" s="920">
        <v>0</v>
      </c>
      <c r="E15" s="920">
        <v>0</v>
      </c>
      <c r="F15" s="921"/>
      <c r="G15" s="922"/>
      <c r="H15" s="922"/>
      <c r="I15" s="923">
        <f t="shared" ref="I15:I22" si="0">(+C15+D15+E15)/3</f>
        <v>0</v>
      </c>
      <c r="J15" s="924">
        <v>18</v>
      </c>
      <c r="K15" s="925">
        <f>+I15*0.18</f>
        <v>0</v>
      </c>
      <c r="L15" s="926"/>
      <c r="M15" s="927"/>
      <c r="N15" s="927"/>
      <c r="O15" s="927"/>
      <c r="P15" s="927"/>
      <c r="Q15" s="928"/>
    </row>
    <row r="16" spans="1:21" s="918" customFormat="1" ht="51.75" customHeight="1" x14ac:dyDescent="0.25">
      <c r="B16" s="919" t="s">
        <v>293</v>
      </c>
      <c r="C16" s="929">
        <v>0</v>
      </c>
      <c r="D16" s="929">
        <v>0</v>
      </c>
      <c r="E16" s="929">
        <v>0</v>
      </c>
      <c r="F16" s="921"/>
      <c r="G16" s="922"/>
      <c r="H16" s="922"/>
      <c r="I16" s="923">
        <f t="shared" si="0"/>
        <v>0</v>
      </c>
      <c r="J16" s="924">
        <v>18</v>
      </c>
      <c r="K16" s="925">
        <f>+I16*0.18</f>
        <v>0</v>
      </c>
      <c r="L16" s="926"/>
      <c r="M16" s="927"/>
      <c r="N16" s="927"/>
      <c r="O16" s="927"/>
      <c r="P16" s="927"/>
      <c r="Q16" s="928"/>
    </row>
    <row r="17" spans="2:17" s="918" customFormat="1" ht="51.75" customHeight="1" x14ac:dyDescent="0.25">
      <c r="B17" s="919" t="s">
        <v>294</v>
      </c>
      <c r="C17" s="929">
        <v>0</v>
      </c>
      <c r="D17" s="929">
        <v>0</v>
      </c>
      <c r="E17" s="929">
        <v>0</v>
      </c>
      <c r="F17" s="921"/>
      <c r="G17" s="922"/>
      <c r="H17" s="922"/>
      <c r="I17" s="923">
        <f t="shared" si="0"/>
        <v>0</v>
      </c>
      <c r="J17" s="924">
        <v>12</v>
      </c>
      <c r="K17" s="925">
        <f>+I17*0.12</f>
        <v>0</v>
      </c>
      <c r="L17" s="926"/>
      <c r="M17" s="927"/>
      <c r="N17" s="927"/>
      <c r="O17" s="927"/>
      <c r="P17" s="927"/>
      <c r="Q17" s="928"/>
    </row>
    <row r="18" spans="2:17" s="918" customFormat="1" ht="51.75" customHeight="1" x14ac:dyDescent="0.25">
      <c r="B18" s="919" t="s">
        <v>295</v>
      </c>
      <c r="C18" s="929">
        <v>0</v>
      </c>
      <c r="D18" s="929">
        <v>0</v>
      </c>
      <c r="E18" s="929">
        <v>0</v>
      </c>
      <c r="F18" s="921"/>
      <c r="G18" s="922"/>
      <c r="H18" s="922"/>
      <c r="I18" s="923">
        <f t="shared" si="0"/>
        <v>0</v>
      </c>
      <c r="J18" s="924">
        <v>15</v>
      </c>
      <c r="K18" s="925">
        <f>+I18*0.15</f>
        <v>0</v>
      </c>
      <c r="L18" s="926"/>
      <c r="M18" s="927"/>
      <c r="N18" s="927"/>
      <c r="O18" s="927"/>
      <c r="P18" s="927"/>
      <c r="Q18" s="928"/>
    </row>
    <row r="19" spans="2:17" s="918" customFormat="1" ht="51.75" customHeight="1" x14ac:dyDescent="0.25">
      <c r="B19" s="919" t="s">
        <v>296</v>
      </c>
      <c r="C19" s="929">
        <v>0</v>
      </c>
      <c r="D19" s="929">
        <v>0</v>
      </c>
      <c r="E19" s="929">
        <v>0</v>
      </c>
      <c r="F19" s="921"/>
      <c r="G19" s="922"/>
      <c r="H19" s="922"/>
      <c r="I19" s="923">
        <f t="shared" si="0"/>
        <v>0</v>
      </c>
      <c r="J19" s="924">
        <v>12</v>
      </c>
      <c r="K19" s="925">
        <f>+I19*0.12</f>
        <v>0</v>
      </c>
      <c r="L19" s="926"/>
      <c r="M19" s="927"/>
      <c r="N19" s="927"/>
      <c r="O19" s="927"/>
      <c r="P19" s="927"/>
      <c r="Q19" s="928"/>
    </row>
    <row r="20" spans="2:17" s="918" customFormat="1" ht="51.75" customHeight="1" x14ac:dyDescent="0.25">
      <c r="B20" s="919" t="s">
        <v>297</v>
      </c>
      <c r="C20" s="929">
        <v>0</v>
      </c>
      <c r="D20" s="929">
        <v>0</v>
      </c>
      <c r="E20" s="929">
        <v>0</v>
      </c>
      <c r="F20" s="921"/>
      <c r="G20" s="922"/>
      <c r="H20" s="922"/>
      <c r="I20" s="923">
        <f t="shared" si="0"/>
        <v>0</v>
      </c>
      <c r="J20" s="924">
        <v>18</v>
      </c>
      <c r="K20" s="925">
        <f>+I20*0.18</f>
        <v>0</v>
      </c>
      <c r="L20" s="926"/>
      <c r="M20" s="927"/>
      <c r="N20" s="927"/>
      <c r="O20" s="927"/>
      <c r="P20" s="927"/>
      <c r="Q20" s="928"/>
    </row>
    <row r="21" spans="2:17" s="918" customFormat="1" ht="51.75" customHeight="1" x14ac:dyDescent="0.25">
      <c r="B21" s="919" t="s">
        <v>298</v>
      </c>
      <c r="C21" s="929">
        <v>0</v>
      </c>
      <c r="D21" s="929">
        <v>0</v>
      </c>
      <c r="E21" s="929">
        <v>0</v>
      </c>
      <c r="F21" s="921"/>
      <c r="G21" s="922"/>
      <c r="H21" s="922"/>
      <c r="I21" s="923">
        <f t="shared" si="0"/>
        <v>0</v>
      </c>
      <c r="J21" s="924">
        <v>15</v>
      </c>
      <c r="K21" s="925">
        <f>+I21*0.15</f>
        <v>0</v>
      </c>
      <c r="L21" s="926"/>
      <c r="M21" s="927"/>
      <c r="N21" s="927"/>
      <c r="O21" s="927"/>
      <c r="P21" s="927"/>
      <c r="Q21" s="928"/>
    </row>
    <row r="22" spans="2:17" s="918" customFormat="1" ht="51.75" customHeight="1" thickBot="1" x14ac:dyDescent="0.3">
      <c r="B22" s="930" t="s">
        <v>299</v>
      </c>
      <c r="C22" s="931">
        <v>0</v>
      </c>
      <c r="D22" s="931">
        <v>0</v>
      </c>
      <c r="E22" s="931">
        <v>0</v>
      </c>
      <c r="F22" s="932"/>
      <c r="G22" s="933"/>
      <c r="H22" s="933"/>
      <c r="I22" s="934">
        <f t="shared" si="0"/>
        <v>0</v>
      </c>
      <c r="J22" s="935">
        <v>12</v>
      </c>
      <c r="K22" s="925">
        <f>+I22*0.12</f>
        <v>0</v>
      </c>
      <c r="L22" s="936"/>
      <c r="M22" s="937"/>
      <c r="N22" s="937"/>
      <c r="O22" s="937"/>
      <c r="P22" s="937"/>
      <c r="Q22" s="938"/>
    </row>
    <row r="23" spans="2:17" s="918" customFormat="1" ht="51.75" customHeight="1" x14ac:dyDescent="0.25">
      <c r="B23" s="939" t="s">
        <v>300</v>
      </c>
      <c r="C23" s="940"/>
      <c r="D23" s="941"/>
      <c r="E23" s="941"/>
      <c r="F23" s="942"/>
      <c r="G23" s="941"/>
      <c r="H23" s="941"/>
      <c r="I23" s="943"/>
      <c r="J23" s="944"/>
      <c r="K23" s="945">
        <f>+K15+K16+K17+K20+K21+K24+K25</f>
        <v>0</v>
      </c>
      <c r="L23" s="946"/>
      <c r="M23" s="947"/>
      <c r="N23" s="947"/>
      <c r="O23" s="947"/>
      <c r="P23" s="947"/>
      <c r="Q23" s="948"/>
    </row>
    <row r="24" spans="2:17" s="918" customFormat="1" ht="51.75" customHeight="1" x14ac:dyDescent="0.25">
      <c r="B24" s="919" t="s">
        <v>295</v>
      </c>
      <c r="C24" s="921"/>
      <c r="D24" s="922"/>
      <c r="E24" s="949"/>
      <c r="F24" s="950">
        <v>0</v>
      </c>
      <c r="G24" s="951">
        <v>0</v>
      </c>
      <c r="H24" s="952">
        <v>0</v>
      </c>
      <c r="I24" s="923">
        <f>((+F24+G24+H24)/3)*0.035</f>
        <v>0</v>
      </c>
      <c r="J24" s="924">
        <v>15</v>
      </c>
      <c r="K24" s="925">
        <f>+I24*0.15</f>
        <v>0</v>
      </c>
      <c r="L24" s="926"/>
      <c r="M24" s="927"/>
      <c r="N24" s="927"/>
      <c r="O24" s="927"/>
      <c r="P24" s="927"/>
      <c r="Q24" s="928"/>
    </row>
    <row r="25" spans="2:17" s="918" customFormat="1" ht="51.75" customHeight="1" thickBot="1" x14ac:dyDescent="0.3">
      <c r="B25" s="930" t="s">
        <v>296</v>
      </c>
      <c r="C25" s="932"/>
      <c r="D25" s="933"/>
      <c r="E25" s="953"/>
      <c r="F25" s="954">
        <v>0</v>
      </c>
      <c r="G25" s="955">
        <v>0</v>
      </c>
      <c r="H25" s="956">
        <v>0</v>
      </c>
      <c r="I25" s="934">
        <f>((+F25+G25+H25)/3)*0.035</f>
        <v>0</v>
      </c>
      <c r="J25" s="935">
        <v>12</v>
      </c>
      <c r="K25" s="957">
        <f>+I25*0.12</f>
        <v>0</v>
      </c>
      <c r="L25" s="936"/>
      <c r="M25" s="937"/>
      <c r="N25" s="937"/>
      <c r="O25" s="937"/>
      <c r="P25" s="937"/>
      <c r="Q25" s="938"/>
    </row>
    <row r="26" spans="2:17" s="918" customFormat="1" ht="63.75" thickBot="1" x14ac:dyDescent="0.3">
      <c r="B26" s="958" t="s">
        <v>301</v>
      </c>
      <c r="C26" s="959">
        <v>0</v>
      </c>
      <c r="D26" s="959">
        <v>0</v>
      </c>
      <c r="E26" s="959">
        <v>0</v>
      </c>
      <c r="F26" s="960"/>
      <c r="G26" s="936"/>
      <c r="H26" s="936"/>
      <c r="I26" s="936"/>
      <c r="J26" s="961"/>
      <c r="K26" s="962">
        <v>0</v>
      </c>
      <c r="L26" s="963">
        <v>0</v>
      </c>
      <c r="M26" s="931">
        <v>0</v>
      </c>
      <c r="N26" s="931">
        <v>0</v>
      </c>
      <c r="O26" s="931">
        <v>0</v>
      </c>
      <c r="P26" s="964">
        <v>0</v>
      </c>
      <c r="Q26" s="965">
        <v>0</v>
      </c>
    </row>
    <row r="27" spans="2:17" ht="24" customHeight="1" x14ac:dyDescent="0.25">
      <c r="B27" s="1302" t="s">
        <v>302</v>
      </c>
      <c r="C27" s="1302"/>
      <c r="D27" s="1302"/>
      <c r="E27" s="1302"/>
      <c r="F27" s="1302"/>
      <c r="G27" s="1302"/>
      <c r="H27" s="1302"/>
      <c r="I27" s="1302"/>
      <c r="J27" s="1302"/>
      <c r="K27" s="1302"/>
      <c r="L27" s="1302"/>
      <c r="M27" s="1302"/>
      <c r="N27" s="1302"/>
      <c r="O27" s="1302"/>
      <c r="P27" s="1302"/>
      <c r="Q27" s="1302"/>
    </row>
  </sheetData>
  <mergeCells count="20">
    <mergeCell ref="C2:O2"/>
    <mergeCell ref="N4:P4"/>
    <mergeCell ref="N6:P6"/>
    <mergeCell ref="B8:B11"/>
    <mergeCell ref="K8:K10"/>
    <mergeCell ref="M8:Q8"/>
    <mergeCell ref="C9:C10"/>
    <mergeCell ref="D9:D10"/>
    <mergeCell ref="E9:E10"/>
    <mergeCell ref="F9:F10"/>
    <mergeCell ref="N9:N10"/>
    <mergeCell ref="O9:P9"/>
    <mergeCell ref="Q9:Q10"/>
    <mergeCell ref="B27:Q27"/>
    <mergeCell ref="G9:G10"/>
    <mergeCell ref="H9:H10"/>
    <mergeCell ref="I9:I10"/>
    <mergeCell ref="J9:J10"/>
    <mergeCell ref="L9:L10"/>
    <mergeCell ref="M9:M10"/>
  </mergeCells>
  <pageMargins left="0.75" right="0.75" top="1" bottom="1" header="0.5" footer="0.5"/>
  <pageSetup paperSize="8" scale="52"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0"/>
    <pageSetUpPr fitToPage="1"/>
  </sheetPr>
  <dimension ref="A1:M38"/>
  <sheetViews>
    <sheetView topLeftCell="H1" zoomScaleNormal="100" workbookViewId="0">
      <selection activeCell="E20" activeCellId="1" sqref="C154 E20"/>
    </sheetView>
  </sheetViews>
  <sheetFormatPr defaultColWidth="11.42578125" defaultRowHeight="12.75" x14ac:dyDescent="0.25"/>
  <cols>
    <col min="1" max="1" width="9.140625" style="968" customWidth="1"/>
    <col min="2" max="2" width="40" style="967" customWidth="1"/>
    <col min="3" max="3" width="20.85546875" style="967" bestFit="1" customWidth="1"/>
    <col min="4" max="13" width="20" style="968" customWidth="1"/>
    <col min="14" max="256" width="11.42578125" style="968"/>
    <col min="257" max="257" width="9.140625" style="968" customWidth="1"/>
    <col min="258" max="258" width="40" style="968" customWidth="1"/>
    <col min="259" max="259" width="20.85546875" style="968" bestFit="1" customWidth="1"/>
    <col min="260" max="269" width="20" style="968" customWidth="1"/>
    <col min="270" max="512" width="11.42578125" style="968"/>
    <col min="513" max="513" width="9.140625" style="968" customWidth="1"/>
    <col min="514" max="514" width="40" style="968" customWidth="1"/>
    <col min="515" max="515" width="20.85546875" style="968" bestFit="1" customWidth="1"/>
    <col min="516" max="525" width="20" style="968" customWidth="1"/>
    <col min="526" max="768" width="11.42578125" style="968"/>
    <col min="769" max="769" width="9.140625" style="968" customWidth="1"/>
    <col min="770" max="770" width="40" style="968" customWidth="1"/>
    <col min="771" max="771" width="20.85546875" style="968" bestFit="1" customWidth="1"/>
    <col min="772" max="781" width="20" style="968" customWidth="1"/>
    <col min="782" max="1024" width="11.42578125" style="968"/>
    <col min="1025" max="1025" width="9.140625" style="968" customWidth="1"/>
    <col min="1026" max="1026" width="40" style="968" customWidth="1"/>
    <col min="1027" max="1027" width="20.85546875" style="968" bestFit="1" customWidth="1"/>
    <col min="1028" max="1037" width="20" style="968" customWidth="1"/>
    <col min="1038" max="1280" width="11.42578125" style="968"/>
    <col min="1281" max="1281" width="9.140625" style="968" customWidth="1"/>
    <col min="1282" max="1282" width="40" style="968" customWidth="1"/>
    <col min="1283" max="1283" width="20.85546875" style="968" bestFit="1" customWidth="1"/>
    <col min="1284" max="1293" width="20" style="968" customWidth="1"/>
    <col min="1294" max="1536" width="11.42578125" style="968"/>
    <col min="1537" max="1537" width="9.140625" style="968" customWidth="1"/>
    <col min="1538" max="1538" width="40" style="968" customWidth="1"/>
    <col min="1539" max="1539" width="20.85546875" style="968" bestFit="1" customWidth="1"/>
    <col min="1540" max="1549" width="20" style="968" customWidth="1"/>
    <col min="1550" max="1792" width="11.42578125" style="968"/>
    <col min="1793" max="1793" width="9.140625" style="968" customWidth="1"/>
    <col min="1794" max="1794" width="40" style="968" customWidth="1"/>
    <col min="1795" max="1795" width="20.85546875" style="968" bestFit="1" customWidth="1"/>
    <col min="1796" max="1805" width="20" style="968" customWidth="1"/>
    <col min="1806" max="2048" width="11.42578125" style="968"/>
    <col min="2049" max="2049" width="9.140625" style="968" customWidth="1"/>
    <col min="2050" max="2050" width="40" style="968" customWidth="1"/>
    <col min="2051" max="2051" width="20.85546875" style="968" bestFit="1" customWidth="1"/>
    <col min="2052" max="2061" width="20" style="968" customWidth="1"/>
    <col min="2062" max="2304" width="11.42578125" style="968"/>
    <col min="2305" max="2305" width="9.140625" style="968" customWidth="1"/>
    <col min="2306" max="2306" width="40" style="968" customWidth="1"/>
    <col min="2307" max="2307" width="20.85546875" style="968" bestFit="1" customWidth="1"/>
    <col min="2308" max="2317" width="20" style="968" customWidth="1"/>
    <col min="2318" max="2560" width="11.42578125" style="968"/>
    <col min="2561" max="2561" width="9.140625" style="968" customWidth="1"/>
    <col min="2562" max="2562" width="40" style="968" customWidth="1"/>
    <col min="2563" max="2563" width="20.85546875" style="968" bestFit="1" customWidth="1"/>
    <col min="2564" max="2573" width="20" style="968" customWidth="1"/>
    <col min="2574" max="2816" width="11.42578125" style="968"/>
    <col min="2817" max="2817" width="9.140625" style="968" customWidth="1"/>
    <col min="2818" max="2818" width="40" style="968" customWidth="1"/>
    <col min="2819" max="2819" width="20.85546875" style="968" bestFit="1" customWidth="1"/>
    <col min="2820" max="2829" width="20" style="968" customWidth="1"/>
    <col min="2830" max="3072" width="11.42578125" style="968"/>
    <col min="3073" max="3073" width="9.140625" style="968" customWidth="1"/>
    <col min="3074" max="3074" width="40" style="968" customWidth="1"/>
    <col min="3075" max="3075" width="20.85546875" style="968" bestFit="1" customWidth="1"/>
    <col min="3076" max="3085" width="20" style="968" customWidth="1"/>
    <col min="3086" max="3328" width="11.42578125" style="968"/>
    <col min="3329" max="3329" width="9.140625" style="968" customWidth="1"/>
    <col min="3330" max="3330" width="40" style="968" customWidth="1"/>
    <col min="3331" max="3331" width="20.85546875" style="968" bestFit="1" customWidth="1"/>
    <col min="3332" max="3341" width="20" style="968" customWidth="1"/>
    <col min="3342" max="3584" width="11.42578125" style="968"/>
    <col min="3585" max="3585" width="9.140625" style="968" customWidth="1"/>
    <col min="3586" max="3586" width="40" style="968" customWidth="1"/>
    <col min="3587" max="3587" width="20.85546875" style="968" bestFit="1" customWidth="1"/>
    <col min="3588" max="3597" width="20" style="968" customWidth="1"/>
    <col min="3598" max="3840" width="11.42578125" style="968"/>
    <col min="3841" max="3841" width="9.140625" style="968" customWidth="1"/>
    <col min="3842" max="3842" width="40" style="968" customWidth="1"/>
    <col min="3843" max="3843" width="20.85546875" style="968" bestFit="1" customWidth="1"/>
    <col min="3844" max="3853" width="20" style="968" customWidth="1"/>
    <col min="3854" max="4096" width="11.42578125" style="968"/>
    <col min="4097" max="4097" width="9.140625" style="968" customWidth="1"/>
    <col min="4098" max="4098" width="40" style="968" customWidth="1"/>
    <col min="4099" max="4099" width="20.85546875" style="968" bestFit="1" customWidth="1"/>
    <col min="4100" max="4109" width="20" style="968" customWidth="1"/>
    <col min="4110" max="4352" width="11.42578125" style="968"/>
    <col min="4353" max="4353" width="9.140625" style="968" customWidth="1"/>
    <col min="4354" max="4354" width="40" style="968" customWidth="1"/>
    <col min="4355" max="4355" width="20.85546875" style="968" bestFit="1" customWidth="1"/>
    <col min="4356" max="4365" width="20" style="968" customWidth="1"/>
    <col min="4366" max="4608" width="11.42578125" style="968"/>
    <col min="4609" max="4609" width="9.140625" style="968" customWidth="1"/>
    <col min="4610" max="4610" width="40" style="968" customWidth="1"/>
    <col min="4611" max="4611" width="20.85546875" style="968" bestFit="1" customWidth="1"/>
    <col min="4612" max="4621" width="20" style="968" customWidth="1"/>
    <col min="4622" max="4864" width="11.42578125" style="968"/>
    <col min="4865" max="4865" width="9.140625" style="968" customWidth="1"/>
    <col min="4866" max="4866" width="40" style="968" customWidth="1"/>
    <col min="4867" max="4867" width="20.85546875" style="968" bestFit="1" customWidth="1"/>
    <col min="4868" max="4877" width="20" style="968" customWidth="1"/>
    <col min="4878" max="5120" width="11.42578125" style="968"/>
    <col min="5121" max="5121" width="9.140625" style="968" customWidth="1"/>
    <col min="5122" max="5122" width="40" style="968" customWidth="1"/>
    <col min="5123" max="5123" width="20.85546875" style="968" bestFit="1" customWidth="1"/>
    <col min="5124" max="5133" width="20" style="968" customWidth="1"/>
    <col min="5134" max="5376" width="11.42578125" style="968"/>
    <col min="5377" max="5377" width="9.140625" style="968" customWidth="1"/>
    <col min="5378" max="5378" width="40" style="968" customWidth="1"/>
    <col min="5379" max="5379" width="20.85546875" style="968" bestFit="1" customWidth="1"/>
    <col min="5380" max="5389" width="20" style="968" customWidth="1"/>
    <col min="5390" max="5632" width="11.42578125" style="968"/>
    <col min="5633" max="5633" width="9.140625" style="968" customWidth="1"/>
    <col min="5634" max="5634" width="40" style="968" customWidth="1"/>
    <col min="5635" max="5635" width="20.85546875" style="968" bestFit="1" customWidth="1"/>
    <col min="5636" max="5645" width="20" style="968" customWidth="1"/>
    <col min="5646" max="5888" width="11.42578125" style="968"/>
    <col min="5889" max="5889" width="9.140625" style="968" customWidth="1"/>
    <col min="5890" max="5890" width="40" style="968" customWidth="1"/>
    <col min="5891" max="5891" width="20.85546875" style="968" bestFit="1" customWidth="1"/>
    <col min="5892" max="5901" width="20" style="968" customWidth="1"/>
    <col min="5902" max="6144" width="11.42578125" style="968"/>
    <col min="6145" max="6145" width="9.140625" style="968" customWidth="1"/>
    <col min="6146" max="6146" width="40" style="968" customWidth="1"/>
    <col min="6147" max="6147" width="20.85546875" style="968" bestFit="1" customWidth="1"/>
    <col min="6148" max="6157" width="20" style="968" customWidth="1"/>
    <col min="6158" max="6400" width="11.42578125" style="968"/>
    <col min="6401" max="6401" width="9.140625" style="968" customWidth="1"/>
    <col min="6402" max="6402" width="40" style="968" customWidth="1"/>
    <col min="6403" max="6403" width="20.85546875" style="968" bestFit="1" customWidth="1"/>
    <col min="6404" max="6413" width="20" style="968" customWidth="1"/>
    <col min="6414" max="6656" width="11.42578125" style="968"/>
    <col min="6657" max="6657" width="9.140625" style="968" customWidth="1"/>
    <col min="6658" max="6658" width="40" style="968" customWidth="1"/>
    <col min="6659" max="6659" width="20.85546875" style="968" bestFit="1" customWidth="1"/>
    <col min="6660" max="6669" width="20" style="968" customWidth="1"/>
    <col min="6670" max="6912" width="11.42578125" style="968"/>
    <col min="6913" max="6913" width="9.140625" style="968" customWidth="1"/>
    <col min="6914" max="6914" width="40" style="968" customWidth="1"/>
    <col min="6915" max="6915" width="20.85546875" style="968" bestFit="1" customWidth="1"/>
    <col min="6916" max="6925" width="20" style="968" customWidth="1"/>
    <col min="6926" max="7168" width="11.42578125" style="968"/>
    <col min="7169" max="7169" width="9.140625" style="968" customWidth="1"/>
    <col min="7170" max="7170" width="40" style="968" customWidth="1"/>
    <col min="7171" max="7171" width="20.85546875" style="968" bestFit="1" customWidth="1"/>
    <col min="7172" max="7181" width="20" style="968" customWidth="1"/>
    <col min="7182" max="7424" width="11.42578125" style="968"/>
    <col min="7425" max="7425" width="9.140625" style="968" customWidth="1"/>
    <col min="7426" max="7426" width="40" style="968" customWidth="1"/>
    <col min="7427" max="7427" width="20.85546875" style="968" bestFit="1" customWidth="1"/>
    <col min="7428" max="7437" width="20" style="968" customWidth="1"/>
    <col min="7438" max="7680" width="11.42578125" style="968"/>
    <col min="7681" max="7681" width="9.140625" style="968" customWidth="1"/>
    <col min="7682" max="7682" width="40" style="968" customWidth="1"/>
    <col min="7683" max="7683" width="20.85546875" style="968" bestFit="1" customWidth="1"/>
    <col min="7684" max="7693" width="20" style="968" customWidth="1"/>
    <col min="7694" max="7936" width="11.42578125" style="968"/>
    <col min="7937" max="7937" width="9.140625" style="968" customWidth="1"/>
    <col min="7938" max="7938" width="40" style="968" customWidth="1"/>
    <col min="7939" max="7939" width="20.85546875" style="968" bestFit="1" customWidth="1"/>
    <col min="7940" max="7949" width="20" style="968" customWidth="1"/>
    <col min="7950" max="8192" width="11.42578125" style="968"/>
    <col min="8193" max="8193" width="9.140625" style="968" customWidth="1"/>
    <col min="8194" max="8194" width="40" style="968" customWidth="1"/>
    <col min="8195" max="8195" width="20.85546875" style="968" bestFit="1" customWidth="1"/>
    <col min="8196" max="8205" width="20" style="968" customWidth="1"/>
    <col min="8206" max="8448" width="11.42578125" style="968"/>
    <col min="8449" max="8449" width="9.140625" style="968" customWidth="1"/>
    <col min="8450" max="8450" width="40" style="968" customWidth="1"/>
    <col min="8451" max="8451" width="20.85546875" style="968" bestFit="1" customWidth="1"/>
    <col min="8452" max="8461" width="20" style="968" customWidth="1"/>
    <col min="8462" max="8704" width="11.42578125" style="968"/>
    <col min="8705" max="8705" width="9.140625" style="968" customWidth="1"/>
    <col min="8706" max="8706" width="40" style="968" customWidth="1"/>
    <col min="8707" max="8707" width="20.85546875" style="968" bestFit="1" customWidth="1"/>
    <col min="8708" max="8717" width="20" style="968" customWidth="1"/>
    <col min="8718" max="8960" width="11.42578125" style="968"/>
    <col min="8961" max="8961" width="9.140625" style="968" customWidth="1"/>
    <col min="8962" max="8962" width="40" style="968" customWidth="1"/>
    <col min="8963" max="8963" width="20.85546875" style="968" bestFit="1" customWidth="1"/>
    <col min="8964" max="8973" width="20" style="968" customWidth="1"/>
    <col min="8974" max="9216" width="11.42578125" style="968"/>
    <col min="9217" max="9217" width="9.140625" style="968" customWidth="1"/>
    <col min="9218" max="9218" width="40" style="968" customWidth="1"/>
    <col min="9219" max="9219" width="20.85546875" style="968" bestFit="1" customWidth="1"/>
    <col min="9220" max="9229" width="20" style="968" customWidth="1"/>
    <col min="9230" max="9472" width="11.42578125" style="968"/>
    <col min="9473" max="9473" width="9.140625" style="968" customWidth="1"/>
    <col min="9474" max="9474" width="40" style="968" customWidth="1"/>
    <col min="9475" max="9475" width="20.85546875" style="968" bestFit="1" customWidth="1"/>
    <col min="9476" max="9485" width="20" style="968" customWidth="1"/>
    <col min="9486" max="9728" width="11.42578125" style="968"/>
    <col min="9729" max="9729" width="9.140625" style="968" customWidth="1"/>
    <col min="9730" max="9730" width="40" style="968" customWidth="1"/>
    <col min="9731" max="9731" width="20.85546875" style="968" bestFit="1" customWidth="1"/>
    <col min="9732" max="9741" width="20" style="968" customWidth="1"/>
    <col min="9742" max="9984" width="11.42578125" style="968"/>
    <col min="9985" max="9985" width="9.140625" style="968" customWidth="1"/>
    <col min="9986" max="9986" width="40" style="968" customWidth="1"/>
    <col min="9987" max="9987" width="20.85546875" style="968" bestFit="1" customWidth="1"/>
    <col min="9988" max="9997" width="20" style="968" customWidth="1"/>
    <col min="9998" max="10240" width="11.42578125" style="968"/>
    <col min="10241" max="10241" width="9.140625" style="968" customWidth="1"/>
    <col min="10242" max="10242" width="40" style="968" customWidth="1"/>
    <col min="10243" max="10243" width="20.85546875" style="968" bestFit="1" customWidth="1"/>
    <col min="10244" max="10253" width="20" style="968" customWidth="1"/>
    <col min="10254" max="10496" width="11.42578125" style="968"/>
    <col min="10497" max="10497" width="9.140625" style="968" customWidth="1"/>
    <col min="10498" max="10498" width="40" style="968" customWidth="1"/>
    <col min="10499" max="10499" width="20.85546875" style="968" bestFit="1" customWidth="1"/>
    <col min="10500" max="10509" width="20" style="968" customWidth="1"/>
    <col min="10510" max="10752" width="11.42578125" style="968"/>
    <col min="10753" max="10753" width="9.140625" style="968" customWidth="1"/>
    <col min="10754" max="10754" width="40" style="968" customWidth="1"/>
    <col min="10755" max="10755" width="20.85546875" style="968" bestFit="1" customWidth="1"/>
    <col min="10756" max="10765" width="20" style="968" customWidth="1"/>
    <col min="10766" max="11008" width="11.42578125" style="968"/>
    <col min="11009" max="11009" width="9.140625" style="968" customWidth="1"/>
    <col min="11010" max="11010" width="40" style="968" customWidth="1"/>
    <col min="11011" max="11011" width="20.85546875" style="968" bestFit="1" customWidth="1"/>
    <col min="11012" max="11021" width="20" style="968" customWidth="1"/>
    <col min="11022" max="11264" width="11.42578125" style="968"/>
    <col min="11265" max="11265" width="9.140625" style="968" customWidth="1"/>
    <col min="11266" max="11266" width="40" style="968" customWidth="1"/>
    <col min="11267" max="11267" width="20.85546875" style="968" bestFit="1" customWidth="1"/>
    <col min="11268" max="11277" width="20" style="968" customWidth="1"/>
    <col min="11278" max="11520" width="11.42578125" style="968"/>
    <col min="11521" max="11521" width="9.140625" style="968" customWidth="1"/>
    <col min="11522" max="11522" width="40" style="968" customWidth="1"/>
    <col min="11523" max="11523" width="20.85546875" style="968" bestFit="1" customWidth="1"/>
    <col min="11524" max="11533" width="20" style="968" customWidth="1"/>
    <col min="11534" max="11776" width="11.42578125" style="968"/>
    <col min="11777" max="11777" width="9.140625" style="968" customWidth="1"/>
    <col min="11778" max="11778" width="40" style="968" customWidth="1"/>
    <col min="11779" max="11779" width="20.85546875" style="968" bestFit="1" customWidth="1"/>
    <col min="11780" max="11789" width="20" style="968" customWidth="1"/>
    <col min="11790" max="12032" width="11.42578125" style="968"/>
    <col min="12033" max="12033" width="9.140625" style="968" customWidth="1"/>
    <col min="12034" max="12034" width="40" style="968" customWidth="1"/>
    <col min="12035" max="12035" width="20.85546875" style="968" bestFit="1" customWidth="1"/>
    <col min="12036" max="12045" width="20" style="968" customWidth="1"/>
    <col min="12046" max="12288" width="11.42578125" style="968"/>
    <col min="12289" max="12289" width="9.140625" style="968" customWidth="1"/>
    <col min="12290" max="12290" width="40" style="968" customWidth="1"/>
    <col min="12291" max="12291" width="20.85546875" style="968" bestFit="1" customWidth="1"/>
    <col min="12292" max="12301" width="20" style="968" customWidth="1"/>
    <col min="12302" max="12544" width="11.42578125" style="968"/>
    <col min="12545" max="12545" width="9.140625" style="968" customWidth="1"/>
    <col min="12546" max="12546" width="40" style="968" customWidth="1"/>
    <col min="12547" max="12547" width="20.85546875" style="968" bestFit="1" customWidth="1"/>
    <col min="12548" max="12557" width="20" style="968" customWidth="1"/>
    <col min="12558" max="12800" width="11.42578125" style="968"/>
    <col min="12801" max="12801" width="9.140625" style="968" customWidth="1"/>
    <col min="12802" max="12802" width="40" style="968" customWidth="1"/>
    <col min="12803" max="12803" width="20.85546875" style="968" bestFit="1" customWidth="1"/>
    <col min="12804" max="12813" width="20" style="968" customWidth="1"/>
    <col min="12814" max="13056" width="11.42578125" style="968"/>
    <col min="13057" max="13057" width="9.140625" style="968" customWidth="1"/>
    <col min="13058" max="13058" width="40" style="968" customWidth="1"/>
    <col min="13059" max="13059" width="20.85546875" style="968" bestFit="1" customWidth="1"/>
    <col min="13060" max="13069" width="20" style="968" customWidth="1"/>
    <col min="13070" max="13312" width="11.42578125" style="968"/>
    <col min="13313" max="13313" width="9.140625" style="968" customWidth="1"/>
    <col min="13314" max="13314" width="40" style="968" customWidth="1"/>
    <col min="13315" max="13315" width="20.85546875" style="968" bestFit="1" customWidth="1"/>
    <col min="13316" max="13325" width="20" style="968" customWidth="1"/>
    <col min="13326" max="13568" width="11.42578125" style="968"/>
    <col min="13569" max="13569" width="9.140625" style="968" customWidth="1"/>
    <col min="13570" max="13570" width="40" style="968" customWidth="1"/>
    <col min="13571" max="13571" width="20.85546875" style="968" bestFit="1" customWidth="1"/>
    <col min="13572" max="13581" width="20" style="968" customWidth="1"/>
    <col min="13582" max="13824" width="11.42578125" style="968"/>
    <col min="13825" max="13825" width="9.140625" style="968" customWidth="1"/>
    <col min="13826" max="13826" width="40" style="968" customWidth="1"/>
    <col min="13827" max="13827" width="20.85546875" style="968" bestFit="1" customWidth="1"/>
    <col min="13828" max="13837" width="20" style="968" customWidth="1"/>
    <col min="13838" max="14080" width="11.42578125" style="968"/>
    <col min="14081" max="14081" width="9.140625" style="968" customWidth="1"/>
    <col min="14082" max="14082" width="40" style="968" customWidth="1"/>
    <col min="14083" max="14083" width="20.85546875" style="968" bestFit="1" customWidth="1"/>
    <col min="14084" max="14093" width="20" style="968" customWidth="1"/>
    <col min="14094" max="14336" width="11.42578125" style="968"/>
    <col min="14337" max="14337" width="9.140625" style="968" customWidth="1"/>
    <col min="14338" max="14338" width="40" style="968" customWidth="1"/>
    <col min="14339" max="14339" width="20.85546875" style="968" bestFit="1" customWidth="1"/>
    <col min="14340" max="14349" width="20" style="968" customWidth="1"/>
    <col min="14350" max="14592" width="11.42578125" style="968"/>
    <col min="14593" max="14593" width="9.140625" style="968" customWidth="1"/>
    <col min="14594" max="14594" width="40" style="968" customWidth="1"/>
    <col min="14595" max="14595" width="20.85546875" style="968" bestFit="1" customWidth="1"/>
    <col min="14596" max="14605" width="20" style="968" customWidth="1"/>
    <col min="14606" max="14848" width="11.42578125" style="968"/>
    <col min="14849" max="14849" width="9.140625" style="968" customWidth="1"/>
    <col min="14850" max="14850" width="40" style="968" customWidth="1"/>
    <col min="14851" max="14851" width="20.85546875" style="968" bestFit="1" customWidth="1"/>
    <col min="14852" max="14861" width="20" style="968" customWidth="1"/>
    <col min="14862" max="15104" width="11.42578125" style="968"/>
    <col min="15105" max="15105" width="9.140625" style="968" customWidth="1"/>
    <col min="15106" max="15106" width="40" style="968" customWidth="1"/>
    <col min="15107" max="15107" width="20.85546875" style="968" bestFit="1" customWidth="1"/>
    <col min="15108" max="15117" width="20" style="968" customWidth="1"/>
    <col min="15118" max="15360" width="11.42578125" style="968"/>
    <col min="15361" max="15361" width="9.140625" style="968" customWidth="1"/>
    <col min="15362" max="15362" width="40" style="968" customWidth="1"/>
    <col min="15363" max="15363" width="20.85546875" style="968" bestFit="1" customWidth="1"/>
    <col min="15364" max="15373" width="20" style="968" customWidth="1"/>
    <col min="15374" max="15616" width="11.42578125" style="968"/>
    <col min="15617" max="15617" width="9.140625" style="968" customWidth="1"/>
    <col min="15618" max="15618" width="40" style="968" customWidth="1"/>
    <col min="15619" max="15619" width="20.85546875" style="968" bestFit="1" customWidth="1"/>
    <col min="15620" max="15629" width="20" style="968" customWidth="1"/>
    <col min="15630" max="15872" width="11.42578125" style="968"/>
    <col min="15873" max="15873" width="9.140625" style="968" customWidth="1"/>
    <col min="15874" max="15874" width="40" style="968" customWidth="1"/>
    <col min="15875" max="15875" width="20.85546875" style="968" bestFit="1" customWidth="1"/>
    <col min="15876" max="15885" width="20" style="968" customWidth="1"/>
    <col min="15886" max="16128" width="11.42578125" style="968"/>
    <col min="16129" max="16129" width="9.140625" style="968" customWidth="1"/>
    <col min="16130" max="16130" width="40" style="968" customWidth="1"/>
    <col min="16131" max="16131" width="20.85546875" style="968" bestFit="1" customWidth="1"/>
    <col min="16132" max="16141" width="20" style="968" customWidth="1"/>
    <col min="16142" max="16384" width="11.42578125" style="968"/>
  </cols>
  <sheetData>
    <row r="1" spans="1:13" ht="19.5" thickBot="1" x14ac:dyDescent="0.3">
      <c r="A1" s="966"/>
    </row>
    <row r="2" spans="1:13" s="969" customFormat="1" ht="23.25" x14ac:dyDescent="0.25">
      <c r="B2" s="970" t="s">
        <v>303</v>
      </c>
      <c r="C2" s="1310" t="s">
        <v>304</v>
      </c>
      <c r="D2" s="1311"/>
      <c r="E2" s="1311"/>
      <c r="F2" s="1311"/>
      <c r="G2" s="1311"/>
      <c r="H2" s="1311"/>
      <c r="I2" s="1311"/>
      <c r="J2" s="1311"/>
      <c r="K2" s="1311"/>
      <c r="L2" s="971"/>
      <c r="M2" s="972"/>
    </row>
    <row r="3" spans="1:13" s="969" customFormat="1" ht="23.25" x14ac:dyDescent="0.25">
      <c r="B3" s="973"/>
      <c r="C3" s="1325"/>
      <c r="D3" s="1325"/>
      <c r="E3" s="1325"/>
      <c r="F3" s="1325"/>
      <c r="G3" s="1325"/>
      <c r="H3" s="1325"/>
      <c r="I3" s="1325"/>
      <c r="J3" s="1325"/>
      <c r="K3" s="1325"/>
      <c r="L3" s="974"/>
      <c r="M3" s="975"/>
    </row>
    <row r="4" spans="1:13" s="969" customFormat="1" ht="23.25" x14ac:dyDescent="0.25">
      <c r="B4" s="973"/>
      <c r="C4" s="976"/>
      <c r="D4" s="976"/>
      <c r="E4" s="976"/>
      <c r="F4" s="976"/>
      <c r="G4" s="976"/>
      <c r="H4" s="976"/>
      <c r="I4" s="976"/>
      <c r="J4" s="976"/>
      <c r="K4" s="976"/>
      <c r="L4" s="974"/>
      <c r="M4" s="975"/>
    </row>
    <row r="5" spans="1:13" s="969" customFormat="1" ht="23.25" x14ac:dyDescent="0.25">
      <c r="B5" s="973"/>
      <c r="C5" s="870"/>
      <c r="D5" s="871"/>
      <c r="E5" s="871"/>
      <c r="F5" s="871"/>
      <c r="G5" s="871"/>
      <c r="H5" s="871"/>
      <c r="I5" s="448" t="s">
        <v>58</v>
      </c>
      <c r="J5" s="1112"/>
      <c r="K5" s="1113"/>
      <c r="L5" s="1114"/>
      <c r="M5" s="977"/>
    </row>
    <row r="6" spans="1:13" s="969" customFormat="1" ht="23.25" x14ac:dyDescent="0.25">
      <c r="B6" s="973"/>
      <c r="C6" s="870"/>
      <c r="D6" s="871"/>
      <c r="E6" s="871"/>
      <c r="F6" s="871"/>
      <c r="G6" s="871"/>
      <c r="H6" s="871"/>
      <c r="I6" s="160"/>
      <c r="J6" s="160"/>
      <c r="K6" s="160"/>
      <c r="L6" s="160"/>
      <c r="M6" s="977"/>
    </row>
    <row r="7" spans="1:13" ht="22.5" x14ac:dyDescent="0.25">
      <c r="B7" s="874"/>
      <c r="C7" s="978"/>
      <c r="D7" s="978"/>
      <c r="E7" s="978"/>
      <c r="F7" s="978"/>
      <c r="G7" s="978"/>
      <c r="H7" s="978"/>
      <c r="I7" s="448" t="s">
        <v>60</v>
      </c>
      <c r="J7" s="1112"/>
      <c r="K7" s="1113"/>
      <c r="L7" s="1114"/>
      <c r="M7" s="979"/>
    </row>
    <row r="8" spans="1:13" ht="19.5" thickBot="1" x14ac:dyDescent="0.3">
      <c r="B8" s="980"/>
      <c r="C8" s="981"/>
      <c r="D8" s="982"/>
      <c r="E8" s="982"/>
      <c r="F8" s="982"/>
      <c r="G8" s="982"/>
      <c r="H8" s="982"/>
      <c r="I8" s="983"/>
      <c r="J8" s="983"/>
      <c r="K8" s="983"/>
      <c r="L8" s="983"/>
      <c r="M8" s="453" t="s">
        <v>55</v>
      </c>
    </row>
    <row r="9" spans="1:13" s="984" customFormat="1" ht="30" customHeight="1" x14ac:dyDescent="0.25">
      <c r="B9" s="1326" t="s">
        <v>305</v>
      </c>
      <c r="C9" s="1327"/>
      <c r="D9" s="1330" t="s">
        <v>306</v>
      </c>
      <c r="E9" s="1330"/>
      <c r="F9" s="1330"/>
      <c r="G9" s="1330"/>
      <c r="H9" s="1330"/>
      <c r="I9" s="1330"/>
      <c r="J9" s="1331"/>
      <c r="K9" s="1332" t="s">
        <v>307</v>
      </c>
      <c r="L9" s="1333" t="s">
        <v>308</v>
      </c>
      <c r="M9" s="1334"/>
    </row>
    <row r="10" spans="1:13" s="985" customFormat="1" ht="93" customHeight="1" x14ac:dyDescent="0.25">
      <c r="B10" s="1328"/>
      <c r="C10" s="1329"/>
      <c r="D10" s="986" t="s">
        <v>309</v>
      </c>
      <c r="E10" s="986" t="s">
        <v>310</v>
      </c>
      <c r="F10" s="986" t="s">
        <v>311</v>
      </c>
      <c r="G10" s="986" t="s">
        <v>312</v>
      </c>
      <c r="H10" s="986" t="s">
        <v>313</v>
      </c>
      <c r="I10" s="986" t="s">
        <v>314</v>
      </c>
      <c r="J10" s="986" t="s">
        <v>315</v>
      </c>
      <c r="K10" s="1332"/>
      <c r="L10" s="987" t="s">
        <v>316</v>
      </c>
      <c r="M10" s="988" t="s">
        <v>317</v>
      </c>
    </row>
    <row r="11" spans="1:13" s="984" customFormat="1" ht="15.75" x14ac:dyDescent="0.25">
      <c r="B11" s="1323"/>
      <c r="C11" s="1324"/>
      <c r="D11" s="989">
        <v>1</v>
      </c>
      <c r="E11" s="989">
        <v>2</v>
      </c>
      <c r="F11" s="989">
        <v>3</v>
      </c>
      <c r="G11" s="989">
        <v>4</v>
      </c>
      <c r="H11" s="989">
        <v>5</v>
      </c>
      <c r="I11" s="989">
        <v>6</v>
      </c>
      <c r="J11" s="989">
        <v>7</v>
      </c>
      <c r="K11" s="990">
        <v>8</v>
      </c>
      <c r="L11" s="991">
        <v>9</v>
      </c>
      <c r="M11" s="992">
        <v>10</v>
      </c>
    </row>
    <row r="12" spans="1:13" s="984" customFormat="1" ht="30" customHeight="1" x14ac:dyDescent="0.25">
      <c r="B12" s="1318" t="s">
        <v>318</v>
      </c>
      <c r="C12" s="993" t="s">
        <v>319</v>
      </c>
      <c r="D12" s="994" t="s">
        <v>2</v>
      </c>
      <c r="E12" s="994" t="s">
        <v>2</v>
      </c>
      <c r="F12" s="994" t="s">
        <v>2</v>
      </c>
      <c r="G12" s="994" t="s">
        <v>2</v>
      </c>
      <c r="H12" s="994" t="s">
        <v>2</v>
      </c>
      <c r="I12" s="994" t="s">
        <v>2</v>
      </c>
      <c r="J12" s="994" t="s">
        <v>2</v>
      </c>
      <c r="K12" s="995">
        <f>SUM(D12:J12)</f>
        <v>0</v>
      </c>
      <c r="L12" s="996"/>
      <c r="M12" s="997"/>
    </row>
    <row r="13" spans="1:13" s="984" customFormat="1" ht="30" customHeight="1" x14ac:dyDescent="0.25">
      <c r="B13" s="1319"/>
      <c r="C13" s="998" t="s">
        <v>320</v>
      </c>
      <c r="D13" s="999">
        <v>0</v>
      </c>
      <c r="E13" s="999">
        <v>0</v>
      </c>
      <c r="F13" s="999">
        <v>0</v>
      </c>
      <c r="G13" s="999">
        <v>0</v>
      </c>
      <c r="H13" s="999">
        <v>0</v>
      </c>
      <c r="I13" s="999">
        <v>0</v>
      </c>
      <c r="J13" s="999">
        <v>0</v>
      </c>
      <c r="K13" s="1000">
        <f>SUM(D13:J13)</f>
        <v>0</v>
      </c>
      <c r="L13" s="1001"/>
      <c r="M13" s="1002"/>
    </row>
    <row r="14" spans="1:13" s="984" customFormat="1" ht="30" customHeight="1" x14ac:dyDescent="0.25">
      <c r="B14" s="1320"/>
      <c r="C14" s="1003" t="s">
        <v>321</v>
      </c>
      <c r="D14" s="1004">
        <v>0</v>
      </c>
      <c r="E14" s="1004">
        <v>0</v>
      </c>
      <c r="F14" s="1004">
        <v>0</v>
      </c>
      <c r="G14" s="1004">
        <v>0</v>
      </c>
      <c r="H14" s="1004">
        <v>0</v>
      </c>
      <c r="I14" s="1004">
        <v>0</v>
      </c>
      <c r="J14" s="1004">
        <v>0</v>
      </c>
      <c r="K14" s="1005">
        <f>MAX(D14:J14)</f>
        <v>0</v>
      </c>
      <c r="L14" s="1006"/>
      <c r="M14" s="1007"/>
    </row>
    <row r="15" spans="1:13" s="984" customFormat="1" ht="30" customHeight="1" x14ac:dyDescent="0.25">
      <c r="B15" s="1318" t="s">
        <v>322</v>
      </c>
      <c r="C15" s="1008" t="s">
        <v>319</v>
      </c>
      <c r="D15" s="994" t="s">
        <v>2</v>
      </c>
      <c r="E15" s="994" t="s">
        <v>2</v>
      </c>
      <c r="F15" s="994" t="s">
        <v>2</v>
      </c>
      <c r="G15" s="994" t="s">
        <v>2</v>
      </c>
      <c r="H15" s="994" t="s">
        <v>2</v>
      </c>
      <c r="I15" s="994" t="s">
        <v>2</v>
      </c>
      <c r="J15" s="994" t="s">
        <v>2</v>
      </c>
      <c r="K15" s="995">
        <f>SUM(D15:J15)</f>
        <v>0</v>
      </c>
      <c r="L15" s="1009"/>
      <c r="M15" s="1010"/>
    </row>
    <row r="16" spans="1:13" s="984" customFormat="1" ht="30" customHeight="1" x14ac:dyDescent="0.25">
      <c r="B16" s="1319"/>
      <c r="C16" s="998" t="s">
        <v>320</v>
      </c>
      <c r="D16" s="999">
        <v>0</v>
      </c>
      <c r="E16" s="999">
        <v>0</v>
      </c>
      <c r="F16" s="999">
        <v>0</v>
      </c>
      <c r="G16" s="999">
        <v>0</v>
      </c>
      <c r="H16" s="999">
        <v>0</v>
      </c>
      <c r="I16" s="999">
        <v>0</v>
      </c>
      <c r="J16" s="999">
        <v>0</v>
      </c>
      <c r="K16" s="1000">
        <f>SUM(D16:J16)</f>
        <v>0</v>
      </c>
      <c r="L16" s="1011"/>
      <c r="M16" s="1012"/>
    </row>
    <row r="17" spans="2:13" s="984" customFormat="1" ht="30" customHeight="1" x14ac:dyDescent="0.25">
      <c r="B17" s="1320"/>
      <c r="C17" s="1003" t="s">
        <v>321</v>
      </c>
      <c r="D17" s="1004">
        <v>0</v>
      </c>
      <c r="E17" s="1004">
        <v>0</v>
      </c>
      <c r="F17" s="1004">
        <v>0</v>
      </c>
      <c r="G17" s="1004">
        <v>0</v>
      </c>
      <c r="H17" s="1004">
        <v>0</v>
      </c>
      <c r="I17" s="1004">
        <v>0</v>
      </c>
      <c r="J17" s="1004">
        <v>0</v>
      </c>
      <c r="K17" s="1005">
        <f>MAX(D17:J17)</f>
        <v>0</v>
      </c>
      <c r="L17" s="1006"/>
      <c r="M17" s="1007"/>
    </row>
    <row r="18" spans="2:13" s="984" customFormat="1" ht="30" customHeight="1" x14ac:dyDescent="0.25">
      <c r="B18" s="1318" t="s">
        <v>323</v>
      </c>
      <c r="C18" s="1008" t="s">
        <v>319</v>
      </c>
      <c r="D18" s="994" t="s">
        <v>2</v>
      </c>
      <c r="E18" s="994" t="s">
        <v>2</v>
      </c>
      <c r="F18" s="994" t="s">
        <v>2</v>
      </c>
      <c r="G18" s="994" t="s">
        <v>2</v>
      </c>
      <c r="H18" s="994" t="s">
        <v>2</v>
      </c>
      <c r="I18" s="994" t="s">
        <v>2</v>
      </c>
      <c r="J18" s="994" t="s">
        <v>2</v>
      </c>
      <c r="K18" s="995">
        <f>SUM(D18:J18)</f>
        <v>0</v>
      </c>
      <c r="L18" s="1009"/>
      <c r="M18" s="1010"/>
    </row>
    <row r="19" spans="2:13" s="984" customFormat="1" ht="30" customHeight="1" x14ac:dyDescent="0.25">
      <c r="B19" s="1319"/>
      <c r="C19" s="998" t="s">
        <v>320</v>
      </c>
      <c r="D19" s="999">
        <v>0</v>
      </c>
      <c r="E19" s="999">
        <v>0</v>
      </c>
      <c r="F19" s="999">
        <v>0</v>
      </c>
      <c r="G19" s="999">
        <v>0</v>
      </c>
      <c r="H19" s="999">
        <v>0</v>
      </c>
      <c r="I19" s="999">
        <v>0</v>
      </c>
      <c r="J19" s="999">
        <v>0</v>
      </c>
      <c r="K19" s="1000">
        <f>SUM(D19:J19)</f>
        <v>0</v>
      </c>
      <c r="L19" s="1013"/>
      <c r="M19" s="1014"/>
    </row>
    <row r="20" spans="2:13" s="984" customFormat="1" ht="30" customHeight="1" x14ac:dyDescent="0.25">
      <c r="B20" s="1320"/>
      <c r="C20" s="1003" t="s">
        <v>321</v>
      </c>
      <c r="D20" s="1004">
        <v>0</v>
      </c>
      <c r="E20" s="1004">
        <v>0</v>
      </c>
      <c r="F20" s="1004">
        <v>0</v>
      </c>
      <c r="G20" s="1004">
        <v>0</v>
      </c>
      <c r="H20" s="1004">
        <v>0</v>
      </c>
      <c r="I20" s="1004">
        <v>0</v>
      </c>
      <c r="J20" s="1004">
        <v>0</v>
      </c>
      <c r="K20" s="1005">
        <f>MAX(D20:J20)</f>
        <v>0</v>
      </c>
      <c r="L20" s="1006"/>
      <c r="M20" s="1007"/>
    </row>
    <row r="21" spans="2:13" s="984" customFormat="1" ht="30" customHeight="1" x14ac:dyDescent="0.25">
      <c r="B21" s="1318" t="s">
        <v>324</v>
      </c>
      <c r="C21" s="1008" t="s">
        <v>319</v>
      </c>
      <c r="D21" s="994" t="s">
        <v>2</v>
      </c>
      <c r="E21" s="994" t="s">
        <v>2</v>
      </c>
      <c r="F21" s="994" t="s">
        <v>2</v>
      </c>
      <c r="G21" s="994" t="s">
        <v>2</v>
      </c>
      <c r="H21" s="994" t="s">
        <v>2</v>
      </c>
      <c r="I21" s="994" t="s">
        <v>2</v>
      </c>
      <c r="J21" s="994" t="s">
        <v>2</v>
      </c>
      <c r="K21" s="995">
        <f>SUM(D21:J21)</f>
        <v>0</v>
      </c>
      <c r="L21" s="1009"/>
      <c r="M21" s="1010"/>
    </row>
    <row r="22" spans="2:13" s="984" customFormat="1" ht="30" customHeight="1" x14ac:dyDescent="0.25">
      <c r="B22" s="1319"/>
      <c r="C22" s="998" t="s">
        <v>320</v>
      </c>
      <c r="D22" s="999">
        <v>0</v>
      </c>
      <c r="E22" s="999">
        <v>0</v>
      </c>
      <c r="F22" s="999">
        <v>0</v>
      </c>
      <c r="G22" s="999">
        <v>0</v>
      </c>
      <c r="H22" s="999">
        <v>0</v>
      </c>
      <c r="I22" s="999">
        <v>0</v>
      </c>
      <c r="J22" s="999">
        <v>0</v>
      </c>
      <c r="K22" s="1000">
        <f>SUM(D22:J22)</f>
        <v>0</v>
      </c>
      <c r="L22" s="1013"/>
      <c r="M22" s="1014"/>
    </row>
    <row r="23" spans="2:13" s="984" customFormat="1" ht="30" customHeight="1" x14ac:dyDescent="0.25">
      <c r="B23" s="1320"/>
      <c r="C23" s="1003" t="s">
        <v>321</v>
      </c>
      <c r="D23" s="1004">
        <v>0</v>
      </c>
      <c r="E23" s="1004">
        <v>0</v>
      </c>
      <c r="F23" s="1004">
        <v>0</v>
      </c>
      <c r="G23" s="1004">
        <v>0</v>
      </c>
      <c r="H23" s="1004">
        <v>0</v>
      </c>
      <c r="I23" s="1004">
        <v>0</v>
      </c>
      <c r="J23" s="1004">
        <v>0</v>
      </c>
      <c r="K23" s="1005">
        <f>MAX(D23:J23)</f>
        <v>0</v>
      </c>
      <c r="L23" s="1006"/>
      <c r="M23" s="1007"/>
    </row>
    <row r="24" spans="2:13" s="984" customFormat="1" ht="30" customHeight="1" x14ac:dyDescent="0.25">
      <c r="B24" s="1318" t="s">
        <v>325</v>
      </c>
      <c r="C24" s="1008" t="s">
        <v>319</v>
      </c>
      <c r="D24" s="994" t="s">
        <v>2</v>
      </c>
      <c r="E24" s="994" t="s">
        <v>2</v>
      </c>
      <c r="F24" s="994" t="s">
        <v>2</v>
      </c>
      <c r="G24" s="994" t="s">
        <v>2</v>
      </c>
      <c r="H24" s="994" t="s">
        <v>2</v>
      </c>
      <c r="I24" s="994" t="s">
        <v>2</v>
      </c>
      <c r="J24" s="994" t="s">
        <v>2</v>
      </c>
      <c r="K24" s="995">
        <f>SUM(D24:J24)</f>
        <v>0</v>
      </c>
      <c r="L24" s="1009"/>
      <c r="M24" s="1010"/>
    </row>
    <row r="25" spans="2:13" s="984" customFormat="1" ht="30" customHeight="1" x14ac:dyDescent="0.25">
      <c r="B25" s="1319"/>
      <c r="C25" s="998" t="s">
        <v>320</v>
      </c>
      <c r="D25" s="999">
        <v>0</v>
      </c>
      <c r="E25" s="999">
        <v>0</v>
      </c>
      <c r="F25" s="999">
        <v>0</v>
      </c>
      <c r="G25" s="999">
        <v>0</v>
      </c>
      <c r="H25" s="999">
        <v>0</v>
      </c>
      <c r="I25" s="999">
        <v>0</v>
      </c>
      <c r="J25" s="999">
        <v>0</v>
      </c>
      <c r="K25" s="1000">
        <f>SUM(D25:J25)</f>
        <v>0</v>
      </c>
      <c r="L25" s="1013"/>
      <c r="M25" s="1014"/>
    </row>
    <row r="26" spans="2:13" s="984" customFormat="1" ht="30" customHeight="1" x14ac:dyDescent="0.25">
      <c r="B26" s="1320"/>
      <c r="C26" s="1003" t="s">
        <v>321</v>
      </c>
      <c r="D26" s="1004">
        <v>0</v>
      </c>
      <c r="E26" s="1004">
        <v>0</v>
      </c>
      <c r="F26" s="1004">
        <v>0</v>
      </c>
      <c r="G26" s="1004">
        <v>0</v>
      </c>
      <c r="H26" s="1004">
        <v>0</v>
      </c>
      <c r="I26" s="1004">
        <v>0</v>
      </c>
      <c r="J26" s="1004">
        <v>0</v>
      </c>
      <c r="K26" s="1005">
        <f>MAX(D26:J26)</f>
        <v>0</v>
      </c>
      <c r="L26" s="1006"/>
      <c r="M26" s="1007"/>
    </row>
    <row r="27" spans="2:13" s="984" customFormat="1" ht="30" customHeight="1" x14ac:dyDescent="0.25">
      <c r="B27" s="1318" t="s">
        <v>326</v>
      </c>
      <c r="C27" s="1008" t="s">
        <v>319</v>
      </c>
      <c r="D27" s="994" t="s">
        <v>2</v>
      </c>
      <c r="E27" s="994" t="s">
        <v>2</v>
      </c>
      <c r="F27" s="994" t="s">
        <v>2</v>
      </c>
      <c r="G27" s="994" t="s">
        <v>2</v>
      </c>
      <c r="H27" s="994" t="s">
        <v>2</v>
      </c>
      <c r="I27" s="994" t="s">
        <v>2</v>
      </c>
      <c r="J27" s="994" t="s">
        <v>2</v>
      </c>
      <c r="K27" s="995">
        <f>SUM(D27:J27)</f>
        <v>0</v>
      </c>
      <c r="L27" s="1009"/>
      <c r="M27" s="1010"/>
    </row>
    <row r="28" spans="2:13" s="984" customFormat="1" ht="30" customHeight="1" x14ac:dyDescent="0.25">
      <c r="B28" s="1319"/>
      <c r="C28" s="998" t="s">
        <v>320</v>
      </c>
      <c r="D28" s="999">
        <v>0</v>
      </c>
      <c r="E28" s="999">
        <v>0</v>
      </c>
      <c r="F28" s="999">
        <v>0</v>
      </c>
      <c r="G28" s="999">
        <v>0</v>
      </c>
      <c r="H28" s="999">
        <v>0</v>
      </c>
      <c r="I28" s="999">
        <v>0</v>
      </c>
      <c r="J28" s="999">
        <v>0</v>
      </c>
      <c r="K28" s="1000">
        <f>SUM(D28:J28)</f>
        <v>0</v>
      </c>
      <c r="L28" s="1013"/>
      <c r="M28" s="1014"/>
    </row>
    <row r="29" spans="2:13" s="984" customFormat="1" ht="30" customHeight="1" x14ac:dyDescent="0.25">
      <c r="B29" s="1320"/>
      <c r="C29" s="1003" t="s">
        <v>321</v>
      </c>
      <c r="D29" s="1004">
        <v>0</v>
      </c>
      <c r="E29" s="1004">
        <v>0</v>
      </c>
      <c r="F29" s="1004">
        <v>0</v>
      </c>
      <c r="G29" s="1004">
        <v>0</v>
      </c>
      <c r="H29" s="1004">
        <v>0</v>
      </c>
      <c r="I29" s="1004">
        <v>0</v>
      </c>
      <c r="J29" s="1004">
        <v>0</v>
      </c>
      <c r="K29" s="1005">
        <f>MAX(D29:J29)</f>
        <v>0</v>
      </c>
      <c r="L29" s="1006"/>
      <c r="M29" s="1007"/>
    </row>
    <row r="30" spans="2:13" s="984" customFormat="1" ht="30" customHeight="1" x14ac:dyDescent="0.25">
      <c r="B30" s="1318" t="s">
        <v>327</v>
      </c>
      <c r="C30" s="1008" t="s">
        <v>319</v>
      </c>
      <c r="D30" s="994" t="s">
        <v>2</v>
      </c>
      <c r="E30" s="994" t="s">
        <v>2</v>
      </c>
      <c r="F30" s="994" t="s">
        <v>2</v>
      </c>
      <c r="G30" s="994" t="s">
        <v>2</v>
      </c>
      <c r="H30" s="994" t="s">
        <v>2</v>
      </c>
      <c r="I30" s="994" t="s">
        <v>2</v>
      </c>
      <c r="J30" s="994" t="s">
        <v>2</v>
      </c>
      <c r="K30" s="995">
        <f>SUM(D30:J30)</f>
        <v>0</v>
      </c>
      <c r="L30" s="1009"/>
      <c r="M30" s="1010"/>
    </row>
    <row r="31" spans="2:13" s="984" customFormat="1" ht="30" customHeight="1" x14ac:dyDescent="0.25">
      <c r="B31" s="1319"/>
      <c r="C31" s="998" t="s">
        <v>320</v>
      </c>
      <c r="D31" s="999">
        <v>0</v>
      </c>
      <c r="E31" s="999">
        <v>0</v>
      </c>
      <c r="F31" s="999">
        <v>0</v>
      </c>
      <c r="G31" s="999">
        <v>0</v>
      </c>
      <c r="H31" s="999">
        <v>0</v>
      </c>
      <c r="I31" s="999">
        <v>0</v>
      </c>
      <c r="J31" s="999">
        <v>0</v>
      </c>
      <c r="K31" s="1000">
        <f>SUM(D31:J31)</f>
        <v>0</v>
      </c>
      <c r="L31" s="1013"/>
      <c r="M31" s="1014"/>
    </row>
    <row r="32" spans="2:13" s="984" customFormat="1" ht="30" customHeight="1" x14ac:dyDescent="0.25">
      <c r="B32" s="1320"/>
      <c r="C32" s="1003" t="s">
        <v>321</v>
      </c>
      <c r="D32" s="1004">
        <v>0</v>
      </c>
      <c r="E32" s="1004">
        <v>0</v>
      </c>
      <c r="F32" s="1004">
        <v>0</v>
      </c>
      <c r="G32" s="1004">
        <v>0</v>
      </c>
      <c r="H32" s="1004">
        <v>0</v>
      </c>
      <c r="I32" s="1004">
        <v>0</v>
      </c>
      <c r="J32" s="1004">
        <v>0</v>
      </c>
      <c r="K32" s="1005">
        <f>MAX(D32:J32)</f>
        <v>0</v>
      </c>
      <c r="L32" s="1006"/>
      <c r="M32" s="1007"/>
    </row>
    <row r="33" spans="2:13" s="984" customFormat="1" ht="30" customHeight="1" x14ac:dyDescent="0.25">
      <c r="B33" s="1318" t="s">
        <v>328</v>
      </c>
      <c r="C33" s="1008" t="s">
        <v>319</v>
      </c>
      <c r="D33" s="994" t="s">
        <v>2</v>
      </c>
      <c r="E33" s="994" t="s">
        <v>2</v>
      </c>
      <c r="F33" s="994" t="s">
        <v>2</v>
      </c>
      <c r="G33" s="994" t="s">
        <v>2</v>
      </c>
      <c r="H33" s="994" t="s">
        <v>2</v>
      </c>
      <c r="I33" s="994" t="s">
        <v>2</v>
      </c>
      <c r="J33" s="994" t="s">
        <v>2</v>
      </c>
      <c r="K33" s="995">
        <f>SUM(D33:J33)</f>
        <v>0</v>
      </c>
      <c r="L33" s="1009"/>
      <c r="M33" s="1010"/>
    </row>
    <row r="34" spans="2:13" s="984" customFormat="1" ht="30" customHeight="1" x14ac:dyDescent="0.25">
      <c r="B34" s="1319"/>
      <c r="C34" s="998" t="s">
        <v>320</v>
      </c>
      <c r="D34" s="999">
        <v>0</v>
      </c>
      <c r="E34" s="999">
        <v>0</v>
      </c>
      <c r="F34" s="999">
        <v>0</v>
      </c>
      <c r="G34" s="999">
        <v>0</v>
      </c>
      <c r="H34" s="999">
        <v>0</v>
      </c>
      <c r="I34" s="999">
        <v>0</v>
      </c>
      <c r="J34" s="999">
        <v>0</v>
      </c>
      <c r="K34" s="1000">
        <f>SUM(D34:J34)</f>
        <v>0</v>
      </c>
      <c r="L34" s="1015"/>
      <c r="M34" s="1016"/>
    </row>
    <row r="35" spans="2:13" s="984" customFormat="1" ht="30" customHeight="1" thickBot="1" x14ac:dyDescent="0.3">
      <c r="B35" s="1319"/>
      <c r="C35" s="1017" t="s">
        <v>321</v>
      </c>
      <c r="D35" s="1018">
        <v>0</v>
      </c>
      <c r="E35" s="1018">
        <v>0</v>
      </c>
      <c r="F35" s="1018">
        <v>0</v>
      </c>
      <c r="G35" s="1018">
        <v>0</v>
      </c>
      <c r="H35" s="1018">
        <v>0</v>
      </c>
      <c r="I35" s="1018">
        <v>0</v>
      </c>
      <c r="J35" s="1018">
        <v>0</v>
      </c>
      <c r="K35" s="1005">
        <f>MAX(D35:J35)</f>
        <v>0</v>
      </c>
      <c r="L35" s="1006"/>
      <c r="M35" s="1007"/>
    </row>
    <row r="36" spans="2:13" s="984" customFormat="1" ht="30" customHeight="1" x14ac:dyDescent="0.25">
      <c r="B36" s="1321" t="s">
        <v>329</v>
      </c>
      <c r="C36" s="1019" t="s">
        <v>319</v>
      </c>
      <c r="D36" s="1020" t="e">
        <f>+D12+D15+D18+D21+D24+D27+D30+D33</f>
        <v>#VALUE!</v>
      </c>
      <c r="E36" s="1020" t="e">
        <f t="shared" ref="E36:J36" si="0">+E12+E15+E18+E21+E24+E27+E30+E33</f>
        <v>#VALUE!</v>
      </c>
      <c r="F36" s="1020" t="e">
        <f t="shared" si="0"/>
        <v>#VALUE!</v>
      </c>
      <c r="G36" s="1020" t="e">
        <f t="shared" si="0"/>
        <v>#VALUE!</v>
      </c>
      <c r="H36" s="1020" t="e">
        <f t="shared" si="0"/>
        <v>#VALUE!</v>
      </c>
      <c r="I36" s="1020" t="e">
        <f t="shared" si="0"/>
        <v>#VALUE!</v>
      </c>
      <c r="J36" s="1020" t="e">
        <f t="shared" si="0"/>
        <v>#VALUE!</v>
      </c>
      <c r="K36" s="995" t="e">
        <f>SUM(D36:J36)</f>
        <v>#VALUE!</v>
      </c>
      <c r="L36" s="1021"/>
      <c r="M36" s="1022"/>
    </row>
    <row r="37" spans="2:13" s="984" customFormat="1" ht="30" customHeight="1" x14ac:dyDescent="0.25">
      <c r="B37" s="1319"/>
      <c r="C37" s="998" t="s">
        <v>320</v>
      </c>
      <c r="D37" s="1023">
        <f t="shared" ref="D37:J37" si="1">+D13+D16+D19+D22+D25+D28+D31+D34</f>
        <v>0</v>
      </c>
      <c r="E37" s="1023">
        <f t="shared" si="1"/>
        <v>0</v>
      </c>
      <c r="F37" s="1023">
        <f t="shared" si="1"/>
        <v>0</v>
      </c>
      <c r="G37" s="1023">
        <f t="shared" si="1"/>
        <v>0</v>
      </c>
      <c r="H37" s="1023">
        <f t="shared" si="1"/>
        <v>0</v>
      </c>
      <c r="I37" s="1023">
        <f t="shared" si="1"/>
        <v>0</v>
      </c>
      <c r="J37" s="1023">
        <f t="shared" si="1"/>
        <v>0</v>
      </c>
      <c r="K37" s="1000">
        <f>SUM(D37:J37)</f>
        <v>0</v>
      </c>
      <c r="L37" s="1021"/>
      <c r="M37" s="1022"/>
    </row>
    <row r="38" spans="2:13" s="984" customFormat="1" ht="30" customHeight="1" thickBot="1" x14ac:dyDescent="0.3">
      <c r="B38" s="1322"/>
      <c r="C38" s="1024" t="s">
        <v>321</v>
      </c>
      <c r="D38" s="1025">
        <f>MAX(D14,D17,D20,D23,D26,D29,D32,D35)</f>
        <v>0</v>
      </c>
      <c r="E38" s="1025">
        <f t="shared" ref="E38:J38" si="2">MAX(E14,E17,E20,E23,E26,E29,E32,E35)</f>
        <v>0</v>
      </c>
      <c r="F38" s="1025">
        <f t="shared" si="2"/>
        <v>0</v>
      </c>
      <c r="G38" s="1025">
        <f t="shared" si="2"/>
        <v>0</v>
      </c>
      <c r="H38" s="1025">
        <f t="shared" si="2"/>
        <v>0</v>
      </c>
      <c r="I38" s="1025">
        <f t="shared" si="2"/>
        <v>0</v>
      </c>
      <c r="J38" s="1025">
        <f t="shared" si="2"/>
        <v>0</v>
      </c>
      <c r="K38" s="1005">
        <f>MAX(D38:J38)</f>
        <v>0</v>
      </c>
      <c r="L38" s="1026"/>
      <c r="M38" s="1027"/>
    </row>
  </sheetData>
  <mergeCells count="17">
    <mergeCell ref="C2:K3"/>
    <mergeCell ref="J5:L5"/>
    <mergeCell ref="J7:L7"/>
    <mergeCell ref="B9:C10"/>
    <mergeCell ref="D9:J9"/>
    <mergeCell ref="K9:K10"/>
    <mergeCell ref="L9:M9"/>
    <mergeCell ref="B27:B29"/>
    <mergeCell ref="B30:B32"/>
    <mergeCell ref="B33:B35"/>
    <mergeCell ref="B36:B38"/>
    <mergeCell ref="B11:C11"/>
    <mergeCell ref="B12:B14"/>
    <mergeCell ref="B15:B17"/>
    <mergeCell ref="B18:B20"/>
    <mergeCell ref="B21:B23"/>
    <mergeCell ref="B24:B26"/>
  </mergeCells>
  <pageMargins left="0.75" right="0.75" top="1" bottom="1" header="0.5" footer="0.5"/>
  <pageSetup paperSize="8" scale="66"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0"/>
    <pageSetUpPr fitToPage="1"/>
  </sheetPr>
  <dimension ref="A1:V27"/>
  <sheetViews>
    <sheetView tabSelected="1" workbookViewId="0">
      <selection activeCell="E20" activeCellId="1" sqref="C154 E20"/>
    </sheetView>
  </sheetViews>
  <sheetFormatPr defaultColWidth="11.42578125" defaultRowHeight="12.75" x14ac:dyDescent="0.2"/>
  <cols>
    <col min="1" max="1" width="9.140625" style="1029" customWidth="1"/>
    <col min="2" max="9" width="14.28515625" style="1029" customWidth="1"/>
    <col min="10" max="17" width="8.5703125" style="1029" customWidth="1"/>
    <col min="18" max="22" width="14.28515625" style="1029" customWidth="1"/>
    <col min="23" max="256" width="11.42578125" style="1029"/>
    <col min="257" max="257" width="9.140625" style="1029" customWidth="1"/>
    <col min="258" max="265" width="14.28515625" style="1029" customWidth="1"/>
    <col min="266" max="273" width="8.5703125" style="1029" customWidth="1"/>
    <col min="274" max="278" width="14.28515625" style="1029" customWidth="1"/>
    <col min="279" max="512" width="11.42578125" style="1029"/>
    <col min="513" max="513" width="9.140625" style="1029" customWidth="1"/>
    <col min="514" max="521" width="14.28515625" style="1029" customWidth="1"/>
    <col min="522" max="529" width="8.5703125" style="1029" customWidth="1"/>
    <col min="530" max="534" width="14.28515625" style="1029" customWidth="1"/>
    <col min="535" max="768" width="11.42578125" style="1029"/>
    <col min="769" max="769" width="9.140625" style="1029" customWidth="1"/>
    <col min="770" max="777" width="14.28515625" style="1029" customWidth="1"/>
    <col min="778" max="785" width="8.5703125" style="1029" customWidth="1"/>
    <col min="786" max="790" width="14.28515625" style="1029" customWidth="1"/>
    <col min="791" max="1024" width="11.42578125" style="1029"/>
    <col min="1025" max="1025" width="9.140625" style="1029" customWidth="1"/>
    <col min="1026" max="1033" width="14.28515625" style="1029" customWidth="1"/>
    <col min="1034" max="1041" width="8.5703125" style="1029" customWidth="1"/>
    <col min="1042" max="1046" width="14.28515625" style="1029" customWidth="1"/>
    <col min="1047" max="1280" width="11.42578125" style="1029"/>
    <col min="1281" max="1281" width="9.140625" style="1029" customWidth="1"/>
    <col min="1282" max="1289" width="14.28515625" style="1029" customWidth="1"/>
    <col min="1290" max="1297" width="8.5703125" style="1029" customWidth="1"/>
    <col min="1298" max="1302" width="14.28515625" style="1029" customWidth="1"/>
    <col min="1303" max="1536" width="11.42578125" style="1029"/>
    <col min="1537" max="1537" width="9.140625" style="1029" customWidth="1"/>
    <col min="1538" max="1545" width="14.28515625" style="1029" customWidth="1"/>
    <col min="1546" max="1553" width="8.5703125" style="1029" customWidth="1"/>
    <col min="1554" max="1558" width="14.28515625" style="1029" customWidth="1"/>
    <col min="1559" max="1792" width="11.42578125" style="1029"/>
    <col min="1793" max="1793" width="9.140625" style="1029" customWidth="1"/>
    <col min="1794" max="1801" width="14.28515625" style="1029" customWidth="1"/>
    <col min="1802" max="1809" width="8.5703125" style="1029" customWidth="1"/>
    <col min="1810" max="1814" width="14.28515625" style="1029" customWidth="1"/>
    <col min="1815" max="2048" width="11.42578125" style="1029"/>
    <col min="2049" max="2049" width="9.140625" style="1029" customWidth="1"/>
    <col min="2050" max="2057" width="14.28515625" style="1029" customWidth="1"/>
    <col min="2058" max="2065" width="8.5703125" style="1029" customWidth="1"/>
    <col min="2066" max="2070" width="14.28515625" style="1029" customWidth="1"/>
    <col min="2071" max="2304" width="11.42578125" style="1029"/>
    <col min="2305" max="2305" width="9.140625" style="1029" customWidth="1"/>
    <col min="2306" max="2313" width="14.28515625" style="1029" customWidth="1"/>
    <col min="2314" max="2321" width="8.5703125" style="1029" customWidth="1"/>
    <col min="2322" max="2326" width="14.28515625" style="1029" customWidth="1"/>
    <col min="2327" max="2560" width="11.42578125" style="1029"/>
    <col min="2561" max="2561" width="9.140625" style="1029" customWidth="1"/>
    <col min="2562" max="2569" width="14.28515625" style="1029" customWidth="1"/>
    <col min="2570" max="2577" width="8.5703125" style="1029" customWidth="1"/>
    <col min="2578" max="2582" width="14.28515625" style="1029" customWidth="1"/>
    <col min="2583" max="2816" width="11.42578125" style="1029"/>
    <col min="2817" max="2817" width="9.140625" style="1029" customWidth="1"/>
    <col min="2818" max="2825" width="14.28515625" style="1029" customWidth="1"/>
    <col min="2826" max="2833" width="8.5703125" style="1029" customWidth="1"/>
    <col min="2834" max="2838" width="14.28515625" style="1029" customWidth="1"/>
    <col min="2839" max="3072" width="11.42578125" style="1029"/>
    <col min="3073" max="3073" width="9.140625" style="1029" customWidth="1"/>
    <col min="3074" max="3081" width="14.28515625" style="1029" customWidth="1"/>
    <col min="3082" max="3089" width="8.5703125" style="1029" customWidth="1"/>
    <col min="3090" max="3094" width="14.28515625" style="1029" customWidth="1"/>
    <col min="3095" max="3328" width="11.42578125" style="1029"/>
    <col min="3329" max="3329" width="9.140625" style="1029" customWidth="1"/>
    <col min="3330" max="3337" width="14.28515625" style="1029" customWidth="1"/>
    <col min="3338" max="3345" width="8.5703125" style="1029" customWidth="1"/>
    <col min="3346" max="3350" width="14.28515625" style="1029" customWidth="1"/>
    <col min="3351" max="3584" width="11.42578125" style="1029"/>
    <col min="3585" max="3585" width="9.140625" style="1029" customWidth="1"/>
    <col min="3586" max="3593" width="14.28515625" style="1029" customWidth="1"/>
    <col min="3594" max="3601" width="8.5703125" style="1029" customWidth="1"/>
    <col min="3602" max="3606" width="14.28515625" style="1029" customWidth="1"/>
    <col min="3607" max="3840" width="11.42578125" style="1029"/>
    <col min="3841" max="3841" width="9.140625" style="1029" customWidth="1"/>
    <col min="3842" max="3849" width="14.28515625" style="1029" customWidth="1"/>
    <col min="3850" max="3857" width="8.5703125" style="1029" customWidth="1"/>
    <col min="3858" max="3862" width="14.28515625" style="1029" customWidth="1"/>
    <col min="3863" max="4096" width="11.42578125" style="1029"/>
    <col min="4097" max="4097" width="9.140625" style="1029" customWidth="1"/>
    <col min="4098" max="4105" width="14.28515625" style="1029" customWidth="1"/>
    <col min="4106" max="4113" width="8.5703125" style="1029" customWidth="1"/>
    <col min="4114" max="4118" width="14.28515625" style="1029" customWidth="1"/>
    <col min="4119" max="4352" width="11.42578125" style="1029"/>
    <col min="4353" max="4353" width="9.140625" style="1029" customWidth="1"/>
    <col min="4354" max="4361" width="14.28515625" style="1029" customWidth="1"/>
    <col min="4362" max="4369" width="8.5703125" style="1029" customWidth="1"/>
    <col min="4370" max="4374" width="14.28515625" style="1029" customWidth="1"/>
    <col min="4375" max="4608" width="11.42578125" style="1029"/>
    <col min="4609" max="4609" width="9.140625" style="1029" customWidth="1"/>
    <col min="4610" max="4617" width="14.28515625" style="1029" customWidth="1"/>
    <col min="4618" max="4625" width="8.5703125" style="1029" customWidth="1"/>
    <col min="4626" max="4630" width="14.28515625" style="1029" customWidth="1"/>
    <col min="4631" max="4864" width="11.42578125" style="1029"/>
    <col min="4865" max="4865" width="9.140625" style="1029" customWidth="1"/>
    <col min="4866" max="4873" width="14.28515625" style="1029" customWidth="1"/>
    <col min="4874" max="4881" width="8.5703125" style="1029" customWidth="1"/>
    <col min="4882" max="4886" width="14.28515625" style="1029" customWidth="1"/>
    <col min="4887" max="5120" width="11.42578125" style="1029"/>
    <col min="5121" max="5121" width="9.140625" style="1029" customWidth="1"/>
    <col min="5122" max="5129" width="14.28515625" style="1029" customWidth="1"/>
    <col min="5130" max="5137" width="8.5703125" style="1029" customWidth="1"/>
    <col min="5138" max="5142" width="14.28515625" style="1029" customWidth="1"/>
    <col min="5143" max="5376" width="11.42578125" style="1029"/>
    <col min="5377" max="5377" width="9.140625" style="1029" customWidth="1"/>
    <col min="5378" max="5385" width="14.28515625" style="1029" customWidth="1"/>
    <col min="5386" max="5393" width="8.5703125" style="1029" customWidth="1"/>
    <col min="5394" max="5398" width="14.28515625" style="1029" customWidth="1"/>
    <col min="5399" max="5632" width="11.42578125" style="1029"/>
    <col min="5633" max="5633" width="9.140625" style="1029" customWidth="1"/>
    <col min="5634" max="5641" width="14.28515625" style="1029" customWidth="1"/>
    <col min="5642" max="5649" width="8.5703125" style="1029" customWidth="1"/>
    <col min="5650" max="5654" width="14.28515625" style="1029" customWidth="1"/>
    <col min="5655" max="5888" width="11.42578125" style="1029"/>
    <col min="5889" max="5889" width="9.140625" style="1029" customWidth="1"/>
    <col min="5890" max="5897" width="14.28515625" style="1029" customWidth="1"/>
    <col min="5898" max="5905" width="8.5703125" style="1029" customWidth="1"/>
    <col min="5906" max="5910" width="14.28515625" style="1029" customWidth="1"/>
    <col min="5911" max="6144" width="11.42578125" style="1029"/>
    <col min="6145" max="6145" width="9.140625" style="1029" customWidth="1"/>
    <col min="6146" max="6153" width="14.28515625" style="1029" customWidth="1"/>
    <col min="6154" max="6161" width="8.5703125" style="1029" customWidth="1"/>
    <col min="6162" max="6166" width="14.28515625" style="1029" customWidth="1"/>
    <col min="6167" max="6400" width="11.42578125" style="1029"/>
    <col min="6401" max="6401" width="9.140625" style="1029" customWidth="1"/>
    <col min="6402" max="6409" width="14.28515625" style="1029" customWidth="1"/>
    <col min="6410" max="6417" width="8.5703125" style="1029" customWidth="1"/>
    <col min="6418" max="6422" width="14.28515625" style="1029" customWidth="1"/>
    <col min="6423" max="6656" width="11.42578125" style="1029"/>
    <col min="6657" max="6657" width="9.140625" style="1029" customWidth="1"/>
    <col min="6658" max="6665" width="14.28515625" style="1029" customWidth="1"/>
    <col min="6666" max="6673" width="8.5703125" style="1029" customWidth="1"/>
    <col min="6674" max="6678" width="14.28515625" style="1029" customWidth="1"/>
    <col min="6679" max="6912" width="11.42578125" style="1029"/>
    <col min="6913" max="6913" width="9.140625" style="1029" customWidth="1"/>
    <col min="6914" max="6921" width="14.28515625" style="1029" customWidth="1"/>
    <col min="6922" max="6929" width="8.5703125" style="1029" customWidth="1"/>
    <col min="6930" max="6934" width="14.28515625" style="1029" customWidth="1"/>
    <col min="6935" max="7168" width="11.42578125" style="1029"/>
    <col min="7169" max="7169" width="9.140625" style="1029" customWidth="1"/>
    <col min="7170" max="7177" width="14.28515625" style="1029" customWidth="1"/>
    <col min="7178" max="7185" width="8.5703125" style="1029" customWidth="1"/>
    <col min="7186" max="7190" width="14.28515625" style="1029" customWidth="1"/>
    <col min="7191" max="7424" width="11.42578125" style="1029"/>
    <col min="7425" max="7425" width="9.140625" style="1029" customWidth="1"/>
    <col min="7426" max="7433" width="14.28515625" style="1029" customWidth="1"/>
    <col min="7434" max="7441" width="8.5703125" style="1029" customWidth="1"/>
    <col min="7442" max="7446" width="14.28515625" style="1029" customWidth="1"/>
    <col min="7447" max="7680" width="11.42578125" style="1029"/>
    <col min="7681" max="7681" width="9.140625" style="1029" customWidth="1"/>
    <col min="7682" max="7689" width="14.28515625" style="1029" customWidth="1"/>
    <col min="7690" max="7697" width="8.5703125" style="1029" customWidth="1"/>
    <col min="7698" max="7702" width="14.28515625" style="1029" customWidth="1"/>
    <col min="7703" max="7936" width="11.42578125" style="1029"/>
    <col min="7937" max="7937" width="9.140625" style="1029" customWidth="1"/>
    <col min="7938" max="7945" width="14.28515625" style="1029" customWidth="1"/>
    <col min="7946" max="7953" width="8.5703125" style="1029" customWidth="1"/>
    <col min="7954" max="7958" width="14.28515625" style="1029" customWidth="1"/>
    <col min="7959" max="8192" width="11.42578125" style="1029"/>
    <col min="8193" max="8193" width="9.140625" style="1029" customWidth="1"/>
    <col min="8194" max="8201" width="14.28515625" style="1029" customWidth="1"/>
    <col min="8202" max="8209" width="8.5703125" style="1029" customWidth="1"/>
    <col min="8210" max="8214" width="14.28515625" style="1029" customWidth="1"/>
    <col min="8215" max="8448" width="11.42578125" style="1029"/>
    <col min="8449" max="8449" width="9.140625" style="1029" customWidth="1"/>
    <col min="8450" max="8457" width="14.28515625" style="1029" customWidth="1"/>
    <col min="8458" max="8465" width="8.5703125" style="1029" customWidth="1"/>
    <col min="8466" max="8470" width="14.28515625" style="1029" customWidth="1"/>
    <col min="8471" max="8704" width="11.42578125" style="1029"/>
    <col min="8705" max="8705" width="9.140625" style="1029" customWidth="1"/>
    <col min="8706" max="8713" width="14.28515625" style="1029" customWidth="1"/>
    <col min="8714" max="8721" width="8.5703125" style="1029" customWidth="1"/>
    <col min="8722" max="8726" width="14.28515625" style="1029" customWidth="1"/>
    <col min="8727" max="8960" width="11.42578125" style="1029"/>
    <col min="8961" max="8961" width="9.140625" style="1029" customWidth="1"/>
    <col min="8962" max="8969" width="14.28515625" style="1029" customWidth="1"/>
    <col min="8970" max="8977" width="8.5703125" style="1029" customWidth="1"/>
    <col min="8978" max="8982" width="14.28515625" style="1029" customWidth="1"/>
    <col min="8983" max="9216" width="11.42578125" style="1029"/>
    <col min="9217" max="9217" width="9.140625" style="1029" customWidth="1"/>
    <col min="9218" max="9225" width="14.28515625" style="1029" customWidth="1"/>
    <col min="9226" max="9233" width="8.5703125" style="1029" customWidth="1"/>
    <col min="9234" max="9238" width="14.28515625" style="1029" customWidth="1"/>
    <col min="9239" max="9472" width="11.42578125" style="1029"/>
    <col min="9473" max="9473" width="9.140625" style="1029" customWidth="1"/>
    <col min="9474" max="9481" width="14.28515625" style="1029" customWidth="1"/>
    <col min="9482" max="9489" width="8.5703125" style="1029" customWidth="1"/>
    <col min="9490" max="9494" width="14.28515625" style="1029" customWidth="1"/>
    <col min="9495" max="9728" width="11.42578125" style="1029"/>
    <col min="9729" max="9729" width="9.140625" style="1029" customWidth="1"/>
    <col min="9730" max="9737" width="14.28515625" style="1029" customWidth="1"/>
    <col min="9738" max="9745" width="8.5703125" style="1029" customWidth="1"/>
    <col min="9746" max="9750" width="14.28515625" style="1029" customWidth="1"/>
    <col min="9751" max="9984" width="11.42578125" style="1029"/>
    <col min="9985" max="9985" width="9.140625" style="1029" customWidth="1"/>
    <col min="9986" max="9993" width="14.28515625" style="1029" customWidth="1"/>
    <col min="9994" max="10001" width="8.5703125" style="1029" customWidth="1"/>
    <col min="10002" max="10006" width="14.28515625" style="1029" customWidth="1"/>
    <col min="10007" max="10240" width="11.42578125" style="1029"/>
    <col min="10241" max="10241" width="9.140625" style="1029" customWidth="1"/>
    <col min="10242" max="10249" width="14.28515625" style="1029" customWidth="1"/>
    <col min="10250" max="10257" width="8.5703125" style="1029" customWidth="1"/>
    <col min="10258" max="10262" width="14.28515625" style="1029" customWidth="1"/>
    <col min="10263" max="10496" width="11.42578125" style="1029"/>
    <col min="10497" max="10497" width="9.140625" style="1029" customWidth="1"/>
    <col min="10498" max="10505" width="14.28515625" style="1029" customWidth="1"/>
    <col min="10506" max="10513" width="8.5703125" style="1029" customWidth="1"/>
    <col min="10514" max="10518" width="14.28515625" style="1029" customWidth="1"/>
    <col min="10519" max="10752" width="11.42578125" style="1029"/>
    <col min="10753" max="10753" width="9.140625" style="1029" customWidth="1"/>
    <col min="10754" max="10761" width="14.28515625" style="1029" customWidth="1"/>
    <col min="10762" max="10769" width="8.5703125" style="1029" customWidth="1"/>
    <col min="10770" max="10774" width="14.28515625" style="1029" customWidth="1"/>
    <col min="10775" max="11008" width="11.42578125" style="1029"/>
    <col min="11009" max="11009" width="9.140625" style="1029" customWidth="1"/>
    <col min="11010" max="11017" width="14.28515625" style="1029" customWidth="1"/>
    <col min="11018" max="11025" width="8.5703125" style="1029" customWidth="1"/>
    <col min="11026" max="11030" width="14.28515625" style="1029" customWidth="1"/>
    <col min="11031" max="11264" width="11.42578125" style="1029"/>
    <col min="11265" max="11265" width="9.140625" style="1029" customWidth="1"/>
    <col min="11266" max="11273" width="14.28515625" style="1029" customWidth="1"/>
    <col min="11274" max="11281" width="8.5703125" style="1029" customWidth="1"/>
    <col min="11282" max="11286" width="14.28515625" style="1029" customWidth="1"/>
    <col min="11287" max="11520" width="11.42578125" style="1029"/>
    <col min="11521" max="11521" width="9.140625" style="1029" customWidth="1"/>
    <col min="11522" max="11529" width="14.28515625" style="1029" customWidth="1"/>
    <col min="11530" max="11537" width="8.5703125" style="1029" customWidth="1"/>
    <col min="11538" max="11542" width="14.28515625" style="1029" customWidth="1"/>
    <col min="11543" max="11776" width="11.42578125" style="1029"/>
    <col min="11777" max="11777" width="9.140625" style="1029" customWidth="1"/>
    <col min="11778" max="11785" width="14.28515625" style="1029" customWidth="1"/>
    <col min="11786" max="11793" width="8.5703125" style="1029" customWidth="1"/>
    <col min="11794" max="11798" width="14.28515625" style="1029" customWidth="1"/>
    <col min="11799" max="12032" width="11.42578125" style="1029"/>
    <col min="12033" max="12033" width="9.140625" style="1029" customWidth="1"/>
    <col min="12034" max="12041" width="14.28515625" style="1029" customWidth="1"/>
    <col min="12042" max="12049" width="8.5703125" style="1029" customWidth="1"/>
    <col min="12050" max="12054" width="14.28515625" style="1029" customWidth="1"/>
    <col min="12055" max="12288" width="11.42578125" style="1029"/>
    <col min="12289" max="12289" width="9.140625" style="1029" customWidth="1"/>
    <col min="12290" max="12297" width="14.28515625" style="1029" customWidth="1"/>
    <col min="12298" max="12305" width="8.5703125" style="1029" customWidth="1"/>
    <col min="12306" max="12310" width="14.28515625" style="1029" customWidth="1"/>
    <col min="12311" max="12544" width="11.42578125" style="1029"/>
    <col min="12545" max="12545" width="9.140625" style="1029" customWidth="1"/>
    <col min="12546" max="12553" width="14.28515625" style="1029" customWidth="1"/>
    <col min="12554" max="12561" width="8.5703125" style="1029" customWidth="1"/>
    <col min="12562" max="12566" width="14.28515625" style="1029" customWidth="1"/>
    <col min="12567" max="12800" width="11.42578125" style="1029"/>
    <col min="12801" max="12801" width="9.140625" style="1029" customWidth="1"/>
    <col min="12802" max="12809" width="14.28515625" style="1029" customWidth="1"/>
    <col min="12810" max="12817" width="8.5703125" style="1029" customWidth="1"/>
    <col min="12818" max="12822" width="14.28515625" style="1029" customWidth="1"/>
    <col min="12823" max="13056" width="11.42578125" style="1029"/>
    <col min="13057" max="13057" width="9.140625" style="1029" customWidth="1"/>
    <col min="13058" max="13065" width="14.28515625" style="1029" customWidth="1"/>
    <col min="13066" max="13073" width="8.5703125" style="1029" customWidth="1"/>
    <col min="13074" max="13078" width="14.28515625" style="1029" customWidth="1"/>
    <col min="13079" max="13312" width="11.42578125" style="1029"/>
    <col min="13313" max="13313" width="9.140625" style="1029" customWidth="1"/>
    <col min="13314" max="13321" width="14.28515625" style="1029" customWidth="1"/>
    <col min="13322" max="13329" width="8.5703125" style="1029" customWidth="1"/>
    <col min="13330" max="13334" width="14.28515625" style="1029" customWidth="1"/>
    <col min="13335" max="13568" width="11.42578125" style="1029"/>
    <col min="13569" max="13569" width="9.140625" style="1029" customWidth="1"/>
    <col min="13570" max="13577" width="14.28515625" style="1029" customWidth="1"/>
    <col min="13578" max="13585" width="8.5703125" style="1029" customWidth="1"/>
    <col min="13586" max="13590" width="14.28515625" style="1029" customWidth="1"/>
    <col min="13591" max="13824" width="11.42578125" style="1029"/>
    <col min="13825" max="13825" width="9.140625" style="1029" customWidth="1"/>
    <col min="13826" max="13833" width="14.28515625" style="1029" customWidth="1"/>
    <col min="13834" max="13841" width="8.5703125" style="1029" customWidth="1"/>
    <col min="13842" max="13846" width="14.28515625" style="1029" customWidth="1"/>
    <col min="13847" max="14080" width="11.42578125" style="1029"/>
    <col min="14081" max="14081" width="9.140625" style="1029" customWidth="1"/>
    <col min="14082" max="14089" width="14.28515625" style="1029" customWidth="1"/>
    <col min="14090" max="14097" width="8.5703125" style="1029" customWidth="1"/>
    <col min="14098" max="14102" width="14.28515625" style="1029" customWidth="1"/>
    <col min="14103" max="14336" width="11.42578125" style="1029"/>
    <col min="14337" max="14337" width="9.140625" style="1029" customWidth="1"/>
    <col min="14338" max="14345" width="14.28515625" style="1029" customWidth="1"/>
    <col min="14346" max="14353" width="8.5703125" style="1029" customWidth="1"/>
    <col min="14354" max="14358" width="14.28515625" style="1029" customWidth="1"/>
    <col min="14359" max="14592" width="11.42578125" style="1029"/>
    <col min="14593" max="14593" width="9.140625" style="1029" customWidth="1"/>
    <col min="14594" max="14601" width="14.28515625" style="1029" customWidth="1"/>
    <col min="14602" max="14609" width="8.5703125" style="1029" customWidth="1"/>
    <col min="14610" max="14614" width="14.28515625" style="1029" customWidth="1"/>
    <col min="14615" max="14848" width="11.42578125" style="1029"/>
    <col min="14849" max="14849" width="9.140625" style="1029" customWidth="1"/>
    <col min="14850" max="14857" width="14.28515625" style="1029" customWidth="1"/>
    <col min="14858" max="14865" width="8.5703125" style="1029" customWidth="1"/>
    <col min="14866" max="14870" width="14.28515625" style="1029" customWidth="1"/>
    <col min="14871" max="15104" width="11.42578125" style="1029"/>
    <col min="15105" max="15105" width="9.140625" style="1029" customWidth="1"/>
    <col min="15106" max="15113" width="14.28515625" style="1029" customWidth="1"/>
    <col min="15114" max="15121" width="8.5703125" style="1029" customWidth="1"/>
    <col min="15122" max="15126" width="14.28515625" style="1029" customWidth="1"/>
    <col min="15127" max="15360" width="11.42578125" style="1029"/>
    <col min="15361" max="15361" width="9.140625" style="1029" customWidth="1"/>
    <col min="15362" max="15369" width="14.28515625" style="1029" customWidth="1"/>
    <col min="15370" max="15377" width="8.5703125" style="1029" customWidth="1"/>
    <col min="15378" max="15382" width="14.28515625" style="1029" customWidth="1"/>
    <col min="15383" max="15616" width="11.42578125" style="1029"/>
    <col min="15617" max="15617" width="9.140625" style="1029" customWidth="1"/>
    <col min="15618" max="15625" width="14.28515625" style="1029" customWidth="1"/>
    <col min="15626" max="15633" width="8.5703125" style="1029" customWidth="1"/>
    <col min="15634" max="15638" width="14.28515625" style="1029" customWidth="1"/>
    <col min="15639" max="15872" width="11.42578125" style="1029"/>
    <col min="15873" max="15873" width="9.140625" style="1029" customWidth="1"/>
    <col min="15874" max="15881" width="14.28515625" style="1029" customWidth="1"/>
    <col min="15882" max="15889" width="8.5703125" style="1029" customWidth="1"/>
    <col min="15890" max="15894" width="14.28515625" style="1029" customWidth="1"/>
    <col min="15895" max="16128" width="11.42578125" style="1029"/>
    <col min="16129" max="16129" width="9.140625" style="1029" customWidth="1"/>
    <col min="16130" max="16137" width="14.28515625" style="1029" customWidth="1"/>
    <col min="16138" max="16145" width="8.5703125" style="1029" customWidth="1"/>
    <col min="16146" max="16150" width="14.28515625" style="1029" customWidth="1"/>
    <col min="16151" max="16384" width="11.42578125" style="1029"/>
  </cols>
  <sheetData>
    <row r="1" spans="1:22" ht="19.5" thickBot="1" x14ac:dyDescent="0.35">
      <c r="A1" s="1028"/>
    </row>
    <row r="2" spans="1:22" s="1030" customFormat="1" ht="25.5" customHeight="1" x14ac:dyDescent="0.3">
      <c r="B2" s="1031" t="s">
        <v>330</v>
      </c>
      <c r="C2" s="1032"/>
      <c r="D2" s="1342" t="s">
        <v>331</v>
      </c>
      <c r="E2" s="1342"/>
      <c r="F2" s="1342"/>
      <c r="G2" s="1342"/>
      <c r="H2" s="1342"/>
      <c r="I2" s="1342"/>
      <c r="J2" s="1342"/>
      <c r="K2" s="1342"/>
      <c r="L2" s="1342"/>
      <c r="M2" s="1342"/>
      <c r="N2" s="1342"/>
      <c r="O2" s="1342"/>
      <c r="P2" s="1342"/>
      <c r="Q2" s="1342"/>
      <c r="R2" s="1342"/>
      <c r="S2" s="1342"/>
      <c r="T2" s="1342"/>
      <c r="U2" s="1342"/>
      <c r="V2" s="1033"/>
    </row>
    <row r="3" spans="1:22" s="1030" customFormat="1" ht="22.5" customHeight="1" x14ac:dyDescent="0.3">
      <c r="B3" s="1034"/>
      <c r="C3" s="1035"/>
      <c r="D3" s="1036"/>
      <c r="E3" s="1037"/>
      <c r="F3" s="1037"/>
      <c r="G3" s="1037"/>
      <c r="H3" s="1037"/>
      <c r="I3" s="1037"/>
      <c r="J3" s="1037"/>
      <c r="K3" s="1037"/>
      <c r="L3" s="1037"/>
      <c r="M3" s="1037"/>
      <c r="N3" s="1037"/>
      <c r="O3" s="1037"/>
      <c r="P3" s="1037"/>
      <c r="Q3" s="1037"/>
      <c r="R3" s="1037"/>
      <c r="S3" s="1037"/>
      <c r="T3" s="1037"/>
      <c r="U3" s="1035"/>
      <c r="V3" s="1038"/>
    </row>
    <row r="4" spans="1:22" s="1030" customFormat="1" ht="18.75" x14ac:dyDescent="0.3">
      <c r="B4" s="1034"/>
      <c r="C4" s="1035"/>
      <c r="D4" s="1036"/>
      <c r="E4" s="1037"/>
      <c r="F4" s="1037"/>
      <c r="G4" s="1037"/>
      <c r="H4" s="1037"/>
      <c r="I4" s="1037"/>
      <c r="J4" s="1037"/>
      <c r="K4" s="1037"/>
      <c r="L4" s="1037"/>
      <c r="M4" s="1037"/>
      <c r="N4" s="1037"/>
      <c r="O4" s="1037"/>
      <c r="P4" s="1037"/>
      <c r="Q4" s="1037"/>
      <c r="R4" s="448" t="s">
        <v>58</v>
      </c>
      <c r="S4" s="1112"/>
      <c r="T4" s="1113"/>
      <c r="U4" s="1114"/>
      <c r="V4" s="977"/>
    </row>
    <row r="5" spans="1:22" s="1030" customFormat="1" ht="18.75" x14ac:dyDescent="0.3">
      <c r="B5" s="1034"/>
      <c r="C5" s="1035"/>
      <c r="D5" s="1036"/>
      <c r="E5" s="1037"/>
      <c r="F5" s="1037"/>
      <c r="G5" s="1037"/>
      <c r="H5" s="1037"/>
      <c r="I5" s="1037"/>
      <c r="J5" s="1037"/>
      <c r="K5" s="1037"/>
      <c r="L5" s="1037"/>
      <c r="M5" s="1037"/>
      <c r="N5" s="1037"/>
      <c r="O5" s="1037"/>
      <c r="P5" s="1037"/>
      <c r="Q5" s="1037"/>
      <c r="R5" s="160"/>
      <c r="S5" s="160"/>
      <c r="T5" s="160"/>
      <c r="U5" s="160"/>
      <c r="V5" s="977"/>
    </row>
    <row r="6" spans="1:22" s="1030" customFormat="1" ht="18.75" x14ac:dyDescent="0.25">
      <c r="B6" s="1039"/>
      <c r="C6" s="1040"/>
      <c r="D6" s="1040"/>
      <c r="E6" s="1040"/>
      <c r="F6" s="1040"/>
      <c r="G6" s="1040"/>
      <c r="H6" s="1040"/>
      <c r="I6" s="1040"/>
      <c r="J6" s="1040"/>
      <c r="K6" s="1040"/>
      <c r="L6" s="1040"/>
      <c r="M6" s="1040"/>
      <c r="N6" s="1040"/>
      <c r="O6" s="1040"/>
      <c r="P6" s="1040"/>
      <c r="Q6" s="1040"/>
      <c r="R6" s="448" t="s">
        <v>60</v>
      </c>
      <c r="S6" s="1112"/>
      <c r="T6" s="1113"/>
      <c r="U6" s="1114"/>
      <c r="V6" s="979"/>
    </row>
    <row r="7" spans="1:22" ht="19.5" thickBot="1" x14ac:dyDescent="0.25">
      <c r="B7" s="1041"/>
      <c r="C7" s="1042"/>
      <c r="D7" s="1042"/>
      <c r="E7" s="1042"/>
      <c r="F7" s="1042"/>
      <c r="G7" s="1042"/>
      <c r="H7" s="1042"/>
      <c r="I7" s="1042"/>
      <c r="J7" s="1042"/>
      <c r="K7" s="1042"/>
      <c r="L7" s="1042"/>
      <c r="M7" s="1042"/>
      <c r="N7" s="1042"/>
      <c r="O7" s="1042"/>
      <c r="P7" s="1042"/>
      <c r="Q7" s="1042"/>
      <c r="R7" s="983"/>
      <c r="S7" s="983"/>
      <c r="T7" s="983"/>
      <c r="U7" s="983"/>
      <c r="V7" s="453" t="s">
        <v>55</v>
      </c>
    </row>
    <row r="8" spans="1:22" ht="29.25" customHeight="1" x14ac:dyDescent="0.2">
      <c r="B8" s="1343" t="s">
        <v>332</v>
      </c>
      <c r="C8" s="1338"/>
      <c r="D8" s="1345"/>
      <c r="E8" s="1338" t="s">
        <v>333</v>
      </c>
      <c r="F8" s="1346" t="s">
        <v>334</v>
      </c>
      <c r="G8" s="1338" t="s">
        <v>335</v>
      </c>
      <c r="H8" s="1338" t="s">
        <v>336</v>
      </c>
      <c r="I8" s="1338" t="s">
        <v>337</v>
      </c>
      <c r="J8" s="1335" t="s">
        <v>338</v>
      </c>
      <c r="K8" s="1336"/>
      <c r="L8" s="1336"/>
      <c r="M8" s="1336"/>
      <c r="N8" s="1336"/>
      <c r="O8" s="1336"/>
      <c r="P8" s="1336"/>
      <c r="Q8" s="1337"/>
      <c r="R8" s="1338" t="s">
        <v>339</v>
      </c>
      <c r="S8" s="1339" t="s">
        <v>340</v>
      </c>
      <c r="T8" s="1340"/>
      <c r="U8" s="1340"/>
      <c r="V8" s="1341"/>
    </row>
    <row r="9" spans="1:22" s="1043" customFormat="1" ht="76.5" customHeight="1" x14ac:dyDescent="0.2">
      <c r="B9" s="1344"/>
      <c r="C9" s="1044" t="s">
        <v>341</v>
      </c>
      <c r="D9" s="1045" t="s">
        <v>342</v>
      </c>
      <c r="E9" s="1346"/>
      <c r="F9" s="1347"/>
      <c r="G9" s="1346"/>
      <c r="H9" s="1346"/>
      <c r="I9" s="1346"/>
      <c r="J9" s="1045" t="s">
        <v>343</v>
      </c>
      <c r="K9" s="1045" t="s">
        <v>344</v>
      </c>
      <c r="L9" s="1045" t="s">
        <v>345</v>
      </c>
      <c r="M9" s="1045" t="s">
        <v>346</v>
      </c>
      <c r="N9" s="1045" t="s">
        <v>347</v>
      </c>
      <c r="O9" s="1045" t="s">
        <v>348</v>
      </c>
      <c r="P9" s="1045" t="s">
        <v>349</v>
      </c>
      <c r="Q9" s="1045" t="s">
        <v>350</v>
      </c>
      <c r="R9" s="1338"/>
      <c r="S9" s="1045" t="s">
        <v>351</v>
      </c>
      <c r="T9" s="1045" t="s">
        <v>352</v>
      </c>
      <c r="U9" s="1045" t="s">
        <v>353</v>
      </c>
      <c r="V9" s="1046" t="s">
        <v>354</v>
      </c>
    </row>
    <row r="10" spans="1:22" s="1043" customFormat="1" ht="27" customHeight="1" x14ac:dyDescent="0.2">
      <c r="B10" s="1047">
        <v>1</v>
      </c>
      <c r="C10" s="1048">
        <v>2</v>
      </c>
      <c r="D10" s="1048">
        <v>3</v>
      </c>
      <c r="E10" s="1048">
        <v>4</v>
      </c>
      <c r="F10" s="1048">
        <v>5</v>
      </c>
      <c r="G10" s="1048">
        <v>6</v>
      </c>
      <c r="H10" s="1048">
        <v>7</v>
      </c>
      <c r="I10" s="1048">
        <v>8</v>
      </c>
      <c r="J10" s="1048">
        <v>9</v>
      </c>
      <c r="K10" s="1048">
        <v>10</v>
      </c>
      <c r="L10" s="1048">
        <v>11</v>
      </c>
      <c r="M10" s="1048">
        <v>12</v>
      </c>
      <c r="N10" s="1048">
        <v>13</v>
      </c>
      <c r="O10" s="1048">
        <v>14</v>
      </c>
      <c r="P10" s="1048">
        <v>15</v>
      </c>
      <c r="Q10" s="1048">
        <v>16</v>
      </c>
      <c r="R10" s="1048">
        <v>17</v>
      </c>
      <c r="S10" s="1048">
        <v>18</v>
      </c>
      <c r="T10" s="1048">
        <v>19</v>
      </c>
      <c r="U10" s="1048">
        <v>20</v>
      </c>
      <c r="V10" s="1049">
        <v>21</v>
      </c>
    </row>
    <row r="11" spans="1:22" ht="18.75" customHeight="1" x14ac:dyDescent="0.2">
      <c r="B11" s="1050" t="s">
        <v>2</v>
      </c>
      <c r="C11" s="1051">
        <v>0</v>
      </c>
      <c r="D11" s="1052">
        <v>0</v>
      </c>
      <c r="E11" s="1051" t="s">
        <v>2</v>
      </c>
      <c r="F11" s="1051">
        <v>0</v>
      </c>
      <c r="G11" s="1051">
        <v>0</v>
      </c>
      <c r="H11" s="1051">
        <v>0</v>
      </c>
      <c r="I11" s="1053" t="s">
        <v>2</v>
      </c>
      <c r="J11" s="1054">
        <v>0</v>
      </c>
      <c r="K11" s="1054">
        <v>0</v>
      </c>
      <c r="L11" s="1054">
        <v>0</v>
      </c>
      <c r="M11" s="1054">
        <v>0</v>
      </c>
      <c r="N11" s="1054">
        <v>0</v>
      </c>
      <c r="O11" s="1054">
        <v>0</v>
      </c>
      <c r="P11" s="1054">
        <v>0</v>
      </c>
      <c r="Q11" s="1054">
        <v>0</v>
      </c>
      <c r="R11" s="1053" t="s">
        <v>2</v>
      </c>
      <c r="S11" s="1055" t="s">
        <v>2</v>
      </c>
      <c r="T11" s="1055" t="s">
        <v>2</v>
      </c>
      <c r="U11" s="1055" t="s">
        <v>2</v>
      </c>
      <c r="V11" s="1056" t="s">
        <v>2</v>
      </c>
    </row>
    <row r="12" spans="1:22" ht="18.75" customHeight="1" x14ac:dyDescent="0.2">
      <c r="B12" s="1050" t="s">
        <v>2</v>
      </c>
      <c r="C12" s="1051">
        <v>0</v>
      </c>
      <c r="D12" s="1052">
        <v>0</v>
      </c>
      <c r="E12" s="1051" t="s">
        <v>2</v>
      </c>
      <c r="F12" s="1051">
        <v>0</v>
      </c>
      <c r="G12" s="1051">
        <v>0</v>
      </c>
      <c r="H12" s="1051">
        <v>0</v>
      </c>
      <c r="I12" s="1053" t="s">
        <v>2</v>
      </c>
      <c r="J12" s="1054">
        <v>0</v>
      </c>
      <c r="K12" s="1054">
        <v>0</v>
      </c>
      <c r="L12" s="1054">
        <v>0</v>
      </c>
      <c r="M12" s="1054">
        <v>0</v>
      </c>
      <c r="N12" s="1054">
        <v>0</v>
      </c>
      <c r="O12" s="1054">
        <v>0</v>
      </c>
      <c r="P12" s="1054">
        <v>0</v>
      </c>
      <c r="Q12" s="1054">
        <v>0</v>
      </c>
      <c r="R12" s="1053" t="s">
        <v>2</v>
      </c>
      <c r="S12" s="1055" t="s">
        <v>2</v>
      </c>
      <c r="T12" s="1055" t="s">
        <v>2</v>
      </c>
      <c r="U12" s="1055" t="s">
        <v>2</v>
      </c>
      <c r="V12" s="1056" t="s">
        <v>2</v>
      </c>
    </row>
    <row r="13" spans="1:22" ht="18.75" customHeight="1" x14ac:dyDescent="0.2">
      <c r="B13" s="1050" t="s">
        <v>2</v>
      </c>
      <c r="C13" s="1051">
        <v>0</v>
      </c>
      <c r="D13" s="1052">
        <v>0</v>
      </c>
      <c r="E13" s="1051" t="s">
        <v>2</v>
      </c>
      <c r="F13" s="1051">
        <v>0</v>
      </c>
      <c r="G13" s="1051">
        <v>0</v>
      </c>
      <c r="H13" s="1051">
        <v>0</v>
      </c>
      <c r="I13" s="1053" t="s">
        <v>2</v>
      </c>
      <c r="J13" s="1054">
        <v>0</v>
      </c>
      <c r="K13" s="1054">
        <v>0</v>
      </c>
      <c r="L13" s="1054">
        <v>0</v>
      </c>
      <c r="M13" s="1054">
        <v>0</v>
      </c>
      <c r="N13" s="1054">
        <v>0</v>
      </c>
      <c r="O13" s="1054">
        <v>0</v>
      </c>
      <c r="P13" s="1054">
        <v>0</v>
      </c>
      <c r="Q13" s="1054">
        <v>0</v>
      </c>
      <c r="R13" s="1053" t="s">
        <v>2</v>
      </c>
      <c r="S13" s="1055" t="s">
        <v>2</v>
      </c>
      <c r="T13" s="1055" t="s">
        <v>2</v>
      </c>
      <c r="U13" s="1055" t="s">
        <v>2</v>
      </c>
      <c r="V13" s="1056" t="s">
        <v>2</v>
      </c>
    </row>
    <row r="14" spans="1:22" ht="18.75" customHeight="1" x14ac:dyDescent="0.2">
      <c r="B14" s="1050" t="s">
        <v>2</v>
      </c>
      <c r="C14" s="1051">
        <v>0</v>
      </c>
      <c r="D14" s="1052">
        <v>0</v>
      </c>
      <c r="E14" s="1051" t="s">
        <v>2</v>
      </c>
      <c r="F14" s="1051">
        <v>0</v>
      </c>
      <c r="G14" s="1051">
        <v>0</v>
      </c>
      <c r="H14" s="1051">
        <v>0</v>
      </c>
      <c r="I14" s="1053" t="s">
        <v>2</v>
      </c>
      <c r="J14" s="1054">
        <v>0</v>
      </c>
      <c r="K14" s="1054">
        <v>0</v>
      </c>
      <c r="L14" s="1054">
        <v>0</v>
      </c>
      <c r="M14" s="1054">
        <v>0</v>
      </c>
      <c r="N14" s="1054">
        <v>0</v>
      </c>
      <c r="O14" s="1054">
        <v>0</v>
      </c>
      <c r="P14" s="1054">
        <v>0</v>
      </c>
      <c r="Q14" s="1054">
        <v>0</v>
      </c>
      <c r="R14" s="1053" t="s">
        <v>2</v>
      </c>
      <c r="S14" s="1055" t="s">
        <v>2</v>
      </c>
      <c r="T14" s="1055" t="s">
        <v>2</v>
      </c>
      <c r="U14" s="1055" t="s">
        <v>2</v>
      </c>
      <c r="V14" s="1056" t="s">
        <v>2</v>
      </c>
    </row>
    <row r="15" spans="1:22" ht="18.75" customHeight="1" x14ac:dyDescent="0.2">
      <c r="B15" s="1050" t="s">
        <v>2</v>
      </c>
      <c r="C15" s="1051">
        <v>0</v>
      </c>
      <c r="D15" s="1052">
        <v>0</v>
      </c>
      <c r="E15" s="1051" t="s">
        <v>2</v>
      </c>
      <c r="F15" s="1051">
        <v>0</v>
      </c>
      <c r="G15" s="1051">
        <v>0</v>
      </c>
      <c r="H15" s="1051">
        <v>0</v>
      </c>
      <c r="I15" s="1053" t="s">
        <v>2</v>
      </c>
      <c r="J15" s="1054">
        <v>0</v>
      </c>
      <c r="K15" s="1054">
        <v>0</v>
      </c>
      <c r="L15" s="1054">
        <v>0</v>
      </c>
      <c r="M15" s="1054">
        <v>0</v>
      </c>
      <c r="N15" s="1054">
        <v>0</v>
      </c>
      <c r="O15" s="1054">
        <v>0</v>
      </c>
      <c r="P15" s="1054">
        <v>0</v>
      </c>
      <c r="Q15" s="1054">
        <v>0</v>
      </c>
      <c r="R15" s="1053" t="s">
        <v>2</v>
      </c>
      <c r="S15" s="1055" t="s">
        <v>2</v>
      </c>
      <c r="T15" s="1055" t="s">
        <v>2</v>
      </c>
      <c r="U15" s="1055" t="s">
        <v>2</v>
      </c>
      <c r="V15" s="1056" t="s">
        <v>2</v>
      </c>
    </row>
    <row r="16" spans="1:22" ht="18.75" customHeight="1" x14ac:dyDescent="0.2">
      <c r="B16" s="1050" t="s">
        <v>2</v>
      </c>
      <c r="C16" s="1051">
        <v>0</v>
      </c>
      <c r="D16" s="1052">
        <v>0</v>
      </c>
      <c r="E16" s="1051" t="s">
        <v>2</v>
      </c>
      <c r="F16" s="1051">
        <v>0</v>
      </c>
      <c r="G16" s="1051">
        <v>0</v>
      </c>
      <c r="H16" s="1051">
        <v>0</v>
      </c>
      <c r="I16" s="1053" t="s">
        <v>2</v>
      </c>
      <c r="J16" s="1054">
        <v>0</v>
      </c>
      <c r="K16" s="1054">
        <v>0</v>
      </c>
      <c r="L16" s="1054">
        <v>0</v>
      </c>
      <c r="M16" s="1054">
        <v>0</v>
      </c>
      <c r="N16" s="1054">
        <v>0</v>
      </c>
      <c r="O16" s="1054">
        <v>0</v>
      </c>
      <c r="P16" s="1054">
        <v>0</v>
      </c>
      <c r="Q16" s="1054">
        <v>0</v>
      </c>
      <c r="R16" s="1053" t="s">
        <v>2</v>
      </c>
      <c r="S16" s="1055" t="s">
        <v>2</v>
      </c>
      <c r="T16" s="1055" t="s">
        <v>2</v>
      </c>
      <c r="U16" s="1055" t="s">
        <v>2</v>
      </c>
      <c r="V16" s="1056" t="s">
        <v>2</v>
      </c>
    </row>
    <row r="17" spans="2:22" ht="18.75" customHeight="1" x14ac:dyDescent="0.2">
      <c r="B17" s="1050" t="s">
        <v>2</v>
      </c>
      <c r="C17" s="1051">
        <v>0</v>
      </c>
      <c r="D17" s="1052">
        <v>0</v>
      </c>
      <c r="E17" s="1051" t="s">
        <v>2</v>
      </c>
      <c r="F17" s="1051">
        <v>0</v>
      </c>
      <c r="G17" s="1051">
        <v>0</v>
      </c>
      <c r="H17" s="1051">
        <v>0</v>
      </c>
      <c r="I17" s="1053" t="s">
        <v>2</v>
      </c>
      <c r="J17" s="1054">
        <v>0</v>
      </c>
      <c r="K17" s="1054">
        <v>0</v>
      </c>
      <c r="L17" s="1054">
        <v>0</v>
      </c>
      <c r="M17" s="1054">
        <v>0</v>
      </c>
      <c r="N17" s="1054">
        <v>0</v>
      </c>
      <c r="O17" s="1054">
        <v>0</v>
      </c>
      <c r="P17" s="1054">
        <v>0</v>
      </c>
      <c r="Q17" s="1054">
        <v>0</v>
      </c>
      <c r="R17" s="1053" t="s">
        <v>2</v>
      </c>
      <c r="S17" s="1055" t="s">
        <v>2</v>
      </c>
      <c r="T17" s="1055" t="s">
        <v>2</v>
      </c>
      <c r="U17" s="1055" t="s">
        <v>2</v>
      </c>
      <c r="V17" s="1056" t="s">
        <v>2</v>
      </c>
    </row>
    <row r="18" spans="2:22" ht="18.75" customHeight="1" x14ac:dyDescent="0.2">
      <c r="B18" s="1050" t="s">
        <v>2</v>
      </c>
      <c r="C18" s="1051">
        <v>0</v>
      </c>
      <c r="D18" s="1052">
        <v>0</v>
      </c>
      <c r="E18" s="1051" t="s">
        <v>2</v>
      </c>
      <c r="F18" s="1051">
        <v>0</v>
      </c>
      <c r="G18" s="1051">
        <v>0</v>
      </c>
      <c r="H18" s="1051">
        <v>0</v>
      </c>
      <c r="I18" s="1053" t="s">
        <v>2</v>
      </c>
      <c r="J18" s="1054">
        <v>0</v>
      </c>
      <c r="K18" s="1054">
        <v>0</v>
      </c>
      <c r="L18" s="1054">
        <v>0</v>
      </c>
      <c r="M18" s="1054">
        <v>0</v>
      </c>
      <c r="N18" s="1054">
        <v>0</v>
      </c>
      <c r="O18" s="1054">
        <v>0</v>
      </c>
      <c r="P18" s="1054">
        <v>0</v>
      </c>
      <c r="Q18" s="1054">
        <v>0</v>
      </c>
      <c r="R18" s="1053" t="s">
        <v>2</v>
      </c>
      <c r="S18" s="1055" t="s">
        <v>2</v>
      </c>
      <c r="T18" s="1055" t="s">
        <v>2</v>
      </c>
      <c r="U18" s="1055" t="s">
        <v>2</v>
      </c>
      <c r="V18" s="1056" t="s">
        <v>2</v>
      </c>
    </row>
    <row r="19" spans="2:22" ht="18.75" customHeight="1" x14ac:dyDescent="0.2">
      <c r="B19" s="1050" t="s">
        <v>2</v>
      </c>
      <c r="C19" s="1051">
        <v>0</v>
      </c>
      <c r="D19" s="1052">
        <v>0</v>
      </c>
      <c r="E19" s="1051" t="s">
        <v>2</v>
      </c>
      <c r="F19" s="1051">
        <v>0</v>
      </c>
      <c r="G19" s="1051">
        <v>0</v>
      </c>
      <c r="H19" s="1051">
        <v>0</v>
      </c>
      <c r="I19" s="1053" t="s">
        <v>2</v>
      </c>
      <c r="J19" s="1054">
        <v>0</v>
      </c>
      <c r="K19" s="1054">
        <v>0</v>
      </c>
      <c r="L19" s="1054">
        <v>0</v>
      </c>
      <c r="M19" s="1054">
        <v>0</v>
      </c>
      <c r="N19" s="1054">
        <v>0</v>
      </c>
      <c r="O19" s="1054">
        <v>0</v>
      </c>
      <c r="P19" s="1054">
        <v>0</v>
      </c>
      <c r="Q19" s="1054">
        <v>0</v>
      </c>
      <c r="R19" s="1053" t="s">
        <v>2</v>
      </c>
      <c r="S19" s="1055" t="s">
        <v>2</v>
      </c>
      <c r="T19" s="1055" t="s">
        <v>2</v>
      </c>
      <c r="U19" s="1055" t="s">
        <v>2</v>
      </c>
      <c r="V19" s="1056" t="s">
        <v>2</v>
      </c>
    </row>
    <row r="20" spans="2:22" ht="18.75" customHeight="1" x14ac:dyDescent="0.2">
      <c r="B20" s="1050" t="s">
        <v>2</v>
      </c>
      <c r="C20" s="1051">
        <v>0</v>
      </c>
      <c r="D20" s="1052">
        <v>0</v>
      </c>
      <c r="E20" s="1051" t="s">
        <v>2</v>
      </c>
      <c r="F20" s="1051">
        <v>0</v>
      </c>
      <c r="G20" s="1051">
        <v>0</v>
      </c>
      <c r="H20" s="1051">
        <v>0</v>
      </c>
      <c r="I20" s="1053" t="s">
        <v>2</v>
      </c>
      <c r="J20" s="1054">
        <v>0</v>
      </c>
      <c r="K20" s="1054">
        <v>0</v>
      </c>
      <c r="L20" s="1054">
        <v>0</v>
      </c>
      <c r="M20" s="1054">
        <v>0</v>
      </c>
      <c r="N20" s="1054">
        <v>0</v>
      </c>
      <c r="O20" s="1054">
        <v>0</v>
      </c>
      <c r="P20" s="1054">
        <v>0</v>
      </c>
      <c r="Q20" s="1054">
        <v>0</v>
      </c>
      <c r="R20" s="1053" t="s">
        <v>2</v>
      </c>
      <c r="S20" s="1055" t="s">
        <v>2</v>
      </c>
      <c r="T20" s="1055" t="s">
        <v>2</v>
      </c>
      <c r="U20" s="1055" t="s">
        <v>2</v>
      </c>
      <c r="V20" s="1056" t="s">
        <v>2</v>
      </c>
    </row>
    <row r="21" spans="2:22" ht="18.75" customHeight="1" x14ac:dyDescent="0.2">
      <c r="B21" s="1050" t="s">
        <v>2</v>
      </c>
      <c r="C21" s="1051">
        <v>0</v>
      </c>
      <c r="D21" s="1052">
        <v>0</v>
      </c>
      <c r="E21" s="1051" t="s">
        <v>2</v>
      </c>
      <c r="F21" s="1051">
        <v>0</v>
      </c>
      <c r="G21" s="1051">
        <v>0</v>
      </c>
      <c r="H21" s="1051">
        <v>0</v>
      </c>
      <c r="I21" s="1053" t="s">
        <v>2</v>
      </c>
      <c r="J21" s="1054">
        <v>0</v>
      </c>
      <c r="K21" s="1054">
        <v>0</v>
      </c>
      <c r="L21" s="1054">
        <v>0</v>
      </c>
      <c r="M21" s="1054">
        <v>0</v>
      </c>
      <c r="N21" s="1054">
        <v>0</v>
      </c>
      <c r="O21" s="1054">
        <v>0</v>
      </c>
      <c r="P21" s="1054">
        <v>0</v>
      </c>
      <c r="Q21" s="1054">
        <v>0</v>
      </c>
      <c r="R21" s="1053" t="s">
        <v>2</v>
      </c>
      <c r="S21" s="1055" t="s">
        <v>2</v>
      </c>
      <c r="T21" s="1055" t="s">
        <v>2</v>
      </c>
      <c r="U21" s="1055" t="s">
        <v>2</v>
      </c>
      <c r="V21" s="1056" t="s">
        <v>2</v>
      </c>
    </row>
    <row r="22" spans="2:22" ht="18.75" customHeight="1" x14ac:dyDescent="0.2">
      <c r="B22" s="1050" t="s">
        <v>2</v>
      </c>
      <c r="C22" s="1051">
        <v>0</v>
      </c>
      <c r="D22" s="1052">
        <v>0</v>
      </c>
      <c r="E22" s="1051" t="s">
        <v>2</v>
      </c>
      <c r="F22" s="1051">
        <v>0</v>
      </c>
      <c r="G22" s="1051">
        <v>0</v>
      </c>
      <c r="H22" s="1051">
        <v>0</v>
      </c>
      <c r="I22" s="1053" t="s">
        <v>2</v>
      </c>
      <c r="J22" s="1054">
        <v>0</v>
      </c>
      <c r="K22" s="1054">
        <v>0</v>
      </c>
      <c r="L22" s="1054">
        <v>0</v>
      </c>
      <c r="M22" s="1054">
        <v>0</v>
      </c>
      <c r="N22" s="1054">
        <v>0</v>
      </c>
      <c r="O22" s="1054">
        <v>0</v>
      </c>
      <c r="P22" s="1054">
        <v>0</v>
      </c>
      <c r="Q22" s="1054">
        <v>0</v>
      </c>
      <c r="R22" s="1053" t="s">
        <v>2</v>
      </c>
      <c r="S22" s="1055" t="s">
        <v>2</v>
      </c>
      <c r="T22" s="1055" t="s">
        <v>2</v>
      </c>
      <c r="U22" s="1055" t="s">
        <v>2</v>
      </c>
      <c r="V22" s="1056" t="s">
        <v>2</v>
      </c>
    </row>
    <row r="23" spans="2:22" ht="18.75" customHeight="1" x14ac:dyDescent="0.2">
      <c r="B23" s="1050" t="s">
        <v>2</v>
      </c>
      <c r="C23" s="1051">
        <v>0</v>
      </c>
      <c r="D23" s="1052">
        <v>0</v>
      </c>
      <c r="E23" s="1051" t="s">
        <v>2</v>
      </c>
      <c r="F23" s="1051">
        <v>0</v>
      </c>
      <c r="G23" s="1051">
        <v>0</v>
      </c>
      <c r="H23" s="1051">
        <v>0</v>
      </c>
      <c r="I23" s="1053" t="s">
        <v>2</v>
      </c>
      <c r="J23" s="1054">
        <v>0</v>
      </c>
      <c r="K23" s="1054">
        <v>0</v>
      </c>
      <c r="L23" s="1054">
        <v>0</v>
      </c>
      <c r="M23" s="1054">
        <v>0</v>
      </c>
      <c r="N23" s="1054">
        <v>0</v>
      </c>
      <c r="O23" s="1054">
        <v>0</v>
      </c>
      <c r="P23" s="1054">
        <v>0</v>
      </c>
      <c r="Q23" s="1054">
        <v>0</v>
      </c>
      <c r="R23" s="1053" t="s">
        <v>2</v>
      </c>
      <c r="S23" s="1055" t="s">
        <v>2</v>
      </c>
      <c r="T23" s="1055" t="s">
        <v>2</v>
      </c>
      <c r="U23" s="1055" t="s">
        <v>2</v>
      </c>
      <c r="V23" s="1056" t="s">
        <v>2</v>
      </c>
    </row>
    <row r="24" spans="2:22" ht="18.75" customHeight="1" x14ac:dyDescent="0.2">
      <c r="B24" s="1050" t="s">
        <v>2</v>
      </c>
      <c r="C24" s="1051">
        <v>0</v>
      </c>
      <c r="D24" s="1052">
        <v>0</v>
      </c>
      <c r="E24" s="1051" t="s">
        <v>2</v>
      </c>
      <c r="F24" s="1051">
        <v>0</v>
      </c>
      <c r="G24" s="1051">
        <v>0</v>
      </c>
      <c r="H24" s="1051">
        <v>0</v>
      </c>
      <c r="I24" s="1053" t="s">
        <v>2</v>
      </c>
      <c r="J24" s="1054">
        <v>0</v>
      </c>
      <c r="K24" s="1054">
        <v>0</v>
      </c>
      <c r="L24" s="1054">
        <v>0</v>
      </c>
      <c r="M24" s="1054">
        <v>0</v>
      </c>
      <c r="N24" s="1054">
        <v>0</v>
      </c>
      <c r="O24" s="1054">
        <v>0</v>
      </c>
      <c r="P24" s="1054">
        <v>0</v>
      </c>
      <c r="Q24" s="1054">
        <v>0</v>
      </c>
      <c r="R24" s="1053" t="s">
        <v>2</v>
      </c>
      <c r="S24" s="1055" t="s">
        <v>2</v>
      </c>
      <c r="T24" s="1055" t="s">
        <v>2</v>
      </c>
      <c r="U24" s="1055" t="s">
        <v>2</v>
      </c>
      <c r="V24" s="1056" t="s">
        <v>2</v>
      </c>
    </row>
    <row r="25" spans="2:22" ht="18.75" customHeight="1" x14ac:dyDescent="0.2">
      <c r="B25" s="1050" t="s">
        <v>2</v>
      </c>
      <c r="C25" s="1051">
        <v>0</v>
      </c>
      <c r="D25" s="1052">
        <v>0</v>
      </c>
      <c r="E25" s="1051" t="s">
        <v>2</v>
      </c>
      <c r="F25" s="1051">
        <v>0</v>
      </c>
      <c r="G25" s="1051">
        <v>0</v>
      </c>
      <c r="H25" s="1051">
        <v>0</v>
      </c>
      <c r="I25" s="1053" t="s">
        <v>2</v>
      </c>
      <c r="J25" s="1054">
        <v>0</v>
      </c>
      <c r="K25" s="1054">
        <v>0</v>
      </c>
      <c r="L25" s="1054">
        <v>0</v>
      </c>
      <c r="M25" s="1054">
        <v>0</v>
      </c>
      <c r="N25" s="1054">
        <v>0</v>
      </c>
      <c r="O25" s="1054">
        <v>0</v>
      </c>
      <c r="P25" s="1054">
        <v>0</v>
      </c>
      <c r="Q25" s="1054">
        <v>0</v>
      </c>
      <c r="R25" s="1053" t="s">
        <v>2</v>
      </c>
      <c r="S25" s="1055" t="s">
        <v>2</v>
      </c>
      <c r="T25" s="1055" t="s">
        <v>2</v>
      </c>
      <c r="U25" s="1055" t="s">
        <v>2</v>
      </c>
      <c r="V25" s="1056" t="s">
        <v>2</v>
      </c>
    </row>
    <row r="26" spans="2:22" ht="18.75" customHeight="1" x14ac:dyDescent="0.2">
      <c r="B26" s="1050" t="s">
        <v>2</v>
      </c>
      <c r="C26" s="1051">
        <v>0</v>
      </c>
      <c r="D26" s="1052">
        <v>0</v>
      </c>
      <c r="E26" s="1051" t="s">
        <v>2</v>
      </c>
      <c r="F26" s="1051">
        <v>0</v>
      </c>
      <c r="G26" s="1051">
        <v>0</v>
      </c>
      <c r="H26" s="1051">
        <v>0</v>
      </c>
      <c r="I26" s="1053" t="s">
        <v>2</v>
      </c>
      <c r="J26" s="1054">
        <v>0</v>
      </c>
      <c r="K26" s="1054">
        <v>0</v>
      </c>
      <c r="L26" s="1054">
        <v>0</v>
      </c>
      <c r="M26" s="1054">
        <v>0</v>
      </c>
      <c r="N26" s="1054">
        <v>0</v>
      </c>
      <c r="O26" s="1054">
        <v>0</v>
      </c>
      <c r="P26" s="1054">
        <v>0</v>
      </c>
      <c r="Q26" s="1054">
        <v>0</v>
      </c>
      <c r="R26" s="1053" t="s">
        <v>2</v>
      </c>
      <c r="S26" s="1055" t="s">
        <v>2</v>
      </c>
      <c r="T26" s="1055" t="s">
        <v>2</v>
      </c>
      <c r="U26" s="1055" t="s">
        <v>2</v>
      </c>
      <c r="V26" s="1056" t="s">
        <v>2</v>
      </c>
    </row>
    <row r="27" spans="2:22" ht="18.75" customHeight="1" thickBot="1" x14ac:dyDescent="0.25">
      <c r="B27" s="1057" t="s">
        <v>2</v>
      </c>
      <c r="C27" s="1058">
        <v>0</v>
      </c>
      <c r="D27" s="1059">
        <v>0</v>
      </c>
      <c r="E27" s="1058" t="s">
        <v>2</v>
      </c>
      <c r="F27" s="1058">
        <v>0</v>
      </c>
      <c r="G27" s="1058">
        <v>0</v>
      </c>
      <c r="H27" s="1058">
        <v>0</v>
      </c>
      <c r="I27" s="1060" t="s">
        <v>2</v>
      </c>
      <c r="J27" s="1061">
        <v>0</v>
      </c>
      <c r="K27" s="1061">
        <v>0</v>
      </c>
      <c r="L27" s="1061">
        <v>0</v>
      </c>
      <c r="M27" s="1061">
        <v>0</v>
      </c>
      <c r="N27" s="1061">
        <v>0</v>
      </c>
      <c r="O27" s="1061">
        <v>0</v>
      </c>
      <c r="P27" s="1061">
        <v>0</v>
      </c>
      <c r="Q27" s="1061">
        <v>0</v>
      </c>
      <c r="R27" s="1060" t="s">
        <v>2</v>
      </c>
      <c r="S27" s="1062" t="s">
        <v>2</v>
      </c>
      <c r="T27" s="1062" t="s">
        <v>2</v>
      </c>
      <c r="U27" s="1062" t="s">
        <v>2</v>
      </c>
      <c r="V27" s="1063" t="s">
        <v>2</v>
      </c>
    </row>
  </sheetData>
  <mergeCells count="13">
    <mergeCell ref="B8:B9"/>
    <mergeCell ref="C8:D8"/>
    <mergeCell ref="E8:E9"/>
    <mergeCell ref="F8:F9"/>
    <mergeCell ref="G8:G9"/>
    <mergeCell ref="J8:Q8"/>
    <mergeCell ref="R8:R9"/>
    <mergeCell ref="S8:V8"/>
    <mergeCell ref="D2:U2"/>
    <mergeCell ref="S4:U4"/>
    <mergeCell ref="S6:U6"/>
    <mergeCell ref="H8:H9"/>
    <mergeCell ref="I8:I9"/>
  </mergeCells>
  <pageMargins left="0.75" right="0.75" top="1" bottom="1" header="0.5" footer="0.5"/>
  <pageSetup paperSize="8" scale="74"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8</vt:i4>
      </vt:variant>
    </vt:vector>
  </HeadingPairs>
  <TitlesOfParts>
    <vt:vector size="19" baseType="lpstr">
      <vt:lpstr>LINK 11</vt:lpstr>
      <vt:lpstr>LINK 11A CR SA</vt:lpstr>
      <vt:lpstr>LINK 11A CR IRB</vt:lpstr>
      <vt:lpstr>LINK 11A CR EQU IRB</vt:lpstr>
      <vt:lpstr>LINK 11A CR SEC SA</vt:lpstr>
      <vt:lpstr>LINK 11A CR SEC IRB</vt:lpstr>
      <vt:lpstr>LINK 11A CR SEC Details</vt:lpstr>
      <vt:lpstr>LINK 11A CR TB SETT</vt:lpstr>
      <vt:lpstr>LINK 11A OPR</vt:lpstr>
      <vt:lpstr>LINK 11A OPR Details</vt:lpstr>
      <vt:lpstr>LINK 11A OPR Loss Details</vt:lpstr>
      <vt:lpstr>'LINK 11A CR EQU IRB'!Print_Area</vt:lpstr>
      <vt:lpstr>'LINK 11A CR IRB'!Print_Area</vt:lpstr>
      <vt:lpstr>'LINK 11A CR SA'!Print_Area</vt:lpstr>
      <vt:lpstr>'LINK 11A CR SEC Details'!Print_Area</vt:lpstr>
      <vt:lpstr>'LINK 11A CR SEC IRB'!Print_Area</vt:lpstr>
      <vt:lpstr>'LINK 11A CR SEC SA'!Print_Area</vt:lpstr>
      <vt:lpstr>'LINK 11A CR TB SETT'!Print_Area</vt:lpstr>
      <vt:lpstr>'LINK 11A CR SA'!Print_Titles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barbd001</dc:creator>
  <cp:lastModifiedBy>debor001</cp:lastModifiedBy>
  <cp:lastPrinted>2010-10-19T12:54:30Z</cp:lastPrinted>
  <dcterms:created xsi:type="dcterms:W3CDTF">2010-10-19T07:32:20Z</dcterms:created>
  <dcterms:modified xsi:type="dcterms:W3CDTF">2010-11-25T09:55:52Z</dcterms:modified>
</cp:coreProperties>
</file>