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70"/>
  </bookViews>
  <sheets>
    <sheet name="BR05A" sheetId="1" r:id="rId1"/>
  </sheets>
  <externalReferences>
    <externalReference r:id="rId2"/>
    <externalReference r:id="rId3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Regression_Int">1</definedName>
    <definedName name="_TAB1">#REF!</definedName>
    <definedName name="_TAB2">#REF!</definedName>
    <definedName name="_TAB3">#REF!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BANK__">#REF!</definedName>
    <definedName name="BOV">#REF!</definedName>
    <definedName name="checkMFI">#REF!</definedName>
    <definedName name="checkNCB">#REF!</definedName>
    <definedName name="CR1_">#REF!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IAB">#REF!</definedName>
    <definedName name="LOM">#REF!</definedName>
    <definedName name="MMB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 localSheetId="0">BR05A!$C$1:$G$39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[2]Sheet1!$A$1:$D$117</definedName>
    <definedName name="TAB">#REF!</definedName>
    <definedName name="TABLE">#REF!</definedName>
    <definedName name="TOTAL">#REF!</definedName>
    <definedName name="TOTS">#REF!</definedName>
    <definedName name="Z_BFB78D42_9CDA_11D7_B11C_00E018662DE7_.wvu.PrintArea" localSheetId="0" hidden="1">BR05A!$B$1:$G$39</definedName>
    <definedName name="Z_C8FD8062_9D9A_11D7_B11C_0048541AD882_.wvu.PrintArea" localSheetId="0" hidden="1">BR05A!$B$1:$G$39</definedName>
  </definedNames>
  <calcPr calcId="145621"/>
</workbook>
</file>

<file path=xl/calcChain.xml><?xml version="1.0" encoding="utf-8"?>
<calcChain xmlns="http://schemas.openxmlformats.org/spreadsheetml/2006/main">
  <c r="F28" i="1" l="1"/>
  <c r="F18" i="1"/>
  <c r="F14" i="1"/>
  <c r="F24" i="1" s="1"/>
  <c r="F36" i="1" l="1"/>
  <c r="F26" i="1"/>
</calcChain>
</file>

<file path=xl/comments1.xml><?xml version="1.0" encoding="utf-8"?>
<comments xmlns="http://schemas.openxmlformats.org/spreadsheetml/2006/main">
  <authors>
    <author>Joann</author>
  </authors>
  <commentList>
    <comment ref="IV11" authorId="0">
      <text>
        <r>
          <rPr>
            <sz val="10"/>
            <color indexed="81"/>
            <rFont val="Tahoma"/>
            <family val="2"/>
          </rPr>
          <t>Data - validation - list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<sst xmlns="http://schemas.openxmlformats.org/spreadsheetml/2006/main" count="67" uniqueCount="60">
  <si>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Annex - BR05A</t>
  </si>
  <si>
    <t>REPORTING CURRENCY:</t>
  </si>
  <si>
    <t>€ 000s</t>
  </si>
  <si>
    <t xml:space="preserve">DESIGNATED CODE :  </t>
  </si>
  <si>
    <t>Banking Rule 5 - Liquid Asset Requirement</t>
  </si>
  <si>
    <t xml:space="preserve">RETURN FOR MONTH ENDING:   </t>
  </si>
  <si>
    <t xml:space="preserve">REPORTING INSTITUTION: </t>
  </si>
  <si>
    <t>AMNT</t>
  </si>
  <si>
    <t>Amount</t>
  </si>
  <si>
    <t>Drop-down list</t>
  </si>
  <si>
    <t>BR05A1</t>
  </si>
  <si>
    <t>Eligible Short Term Liabilities</t>
  </si>
  <si>
    <t>BR05A2</t>
  </si>
  <si>
    <t>Eligible Short Term Liabilities; Amounts owed to Banks</t>
  </si>
  <si>
    <t>Amounts owed to Banks</t>
  </si>
  <si>
    <t>BR05A3</t>
  </si>
  <si>
    <t>Eligible Short Term Liabilities; Amounts owed to Customers</t>
  </si>
  <si>
    <t>Amounts owed to Customers</t>
  </si>
  <si>
    <t>BR05A4</t>
  </si>
  <si>
    <t>Deductions</t>
  </si>
  <si>
    <t>BR05A5</t>
  </si>
  <si>
    <t>Deductions; Loans received under repurchase agreement against liquid assets</t>
  </si>
  <si>
    <t>Loans received under repurchase agreement against liquid assets</t>
  </si>
  <si>
    <t>BR05A6</t>
  </si>
  <si>
    <t>Deductions; Currency Swaps</t>
  </si>
  <si>
    <t>Currency Swaps</t>
  </si>
  <si>
    <t>BR05A7</t>
  </si>
  <si>
    <t>Deductions; Deposits pledged as security (1)</t>
  </si>
  <si>
    <t>Deposits pledged as security (1)</t>
  </si>
  <si>
    <t>BR05A8</t>
  </si>
  <si>
    <t>Deductions; 50% of items in course of collection</t>
  </si>
  <si>
    <t>50% of items in course of collection</t>
  </si>
  <si>
    <t>BR05A9</t>
  </si>
  <si>
    <t>Short Term Liabilities as reduced</t>
  </si>
  <si>
    <t>BR05A10</t>
  </si>
  <si>
    <t>Liquid Asset Requirement (30% of short term liabilities as reduced)</t>
  </si>
  <si>
    <t>BR05A11</t>
  </si>
  <si>
    <t>Eligible Liquid Assets (2)</t>
  </si>
  <si>
    <t>BR05A12</t>
  </si>
  <si>
    <t>Eligible Liquid Assets (2); Cash and balances held with Central Bank</t>
  </si>
  <si>
    <t>Cash and balances held with Central Bank</t>
  </si>
  <si>
    <t>BR05A13</t>
  </si>
  <si>
    <t>Eligible Liquid Assets (2); Excess (Shortfall) on Reserve Deposit Requirement</t>
  </si>
  <si>
    <t>Excess (Shortfall) on Reserve Deposit Requirement</t>
  </si>
  <si>
    <t>BR05A14</t>
  </si>
  <si>
    <t>Eligible Liquid Assets (2); Treasury Bills</t>
  </si>
  <si>
    <t>Treasury Bills</t>
  </si>
  <si>
    <t>BR05A15</t>
  </si>
  <si>
    <t>Eligible Liquid Assets (2); Balances held with credit institutions</t>
  </si>
  <si>
    <t>Balances held with credit institutions</t>
  </si>
  <si>
    <t>BR05A16</t>
  </si>
  <si>
    <t>Eligible Liquid Assets (2); Marketable Debt Securities</t>
  </si>
  <si>
    <t>Marketable Debt Securities</t>
  </si>
  <si>
    <t>BR05A17</t>
  </si>
  <si>
    <t>Eligible Liquid Assets (2); Others</t>
  </si>
  <si>
    <t>Others</t>
  </si>
  <si>
    <t>BR05A18</t>
  </si>
  <si>
    <t>Proportion of liquid-assets to short term liabilities as reduced</t>
  </si>
  <si>
    <t>(1)  Where appropriate exemptions held and the deposits are eligible short term liabilities.</t>
  </si>
  <si>
    <t>(2)  Total liquidity assets should equal or exceed the Liquid-Asset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</si>
</sst>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409]dd\ mmmm\,\ yyyy;@"/>
    <numFmt numFmtId="165" formatCode="0.0"/>
    <numFmt numFmtId="166" formatCode="_(* #,##0.00_);_(* \(#,##0.00\);_(* &quot;-&quot;??_);_(@_)"/>
    <numFmt numFmtId="167" formatCode="_-[$€-2]* #,##0.00_-;\-[$€-2]* #,##0.00_-;_-[$€-2]* &quot;-&quot;??_-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Border="1" applyProtection="1"/>
    <xf numFmtId="0" fontId="2" fillId="2" borderId="0" xfId="1" applyFont="1" applyFill="1" applyBorder="1" applyProtection="1"/>
    <xf numFmtId="0" fontId="2" fillId="0" borderId="0" xfId="1" applyFont="1" applyBorder="1" applyAlignment="1" applyProtection="1">
      <alignment horizontal="left"/>
    </xf>
    <xf numFmtId="1" fontId="2" fillId="0" borderId="0" xfId="1" applyNumberFormat="1" applyFont="1" applyBorder="1" applyProtection="1"/>
    <xf numFmtId="1" fontId="2" fillId="2" borderId="0" xfId="1" applyNumberFormat="1" applyFont="1" applyFill="1" applyBorder="1" applyProtection="1"/>
    <xf numFmtId="1" fontId="3" fillId="0" borderId="0" xfId="1" applyNumberFormat="1" applyFont="1" applyBorder="1" applyAlignment="1" applyProtection="1">
      <alignment horizontal="left"/>
    </xf>
    <xf numFmtId="1" fontId="2" fillId="0" borderId="0" xfId="1" applyNumberFormat="1" applyFont="1" applyBorder="1" applyAlignment="1" applyProtection="1">
      <alignment horizontal="right"/>
    </xf>
    <xf numFmtId="1" fontId="3" fillId="0" borderId="0" xfId="1" applyNumberFormat="1" applyFont="1" applyBorder="1" applyProtection="1"/>
    <xf numFmtId="1" fontId="3" fillId="0" borderId="0" xfId="1" applyNumberFormat="1" applyFont="1" applyBorder="1" applyAlignment="1" applyProtection="1"/>
    <xf numFmtId="1" fontId="2" fillId="0" borderId="0" xfId="1" applyNumberFormat="1" applyFont="1" applyBorder="1" applyAlignment="1" applyProtection="1">
      <alignment horizontal="left"/>
    </xf>
    <xf numFmtId="1" fontId="2" fillId="2" borderId="0" xfId="1" applyNumberFormat="1" applyFont="1" applyFill="1" applyBorder="1" applyAlignment="1" applyProtection="1">
      <alignment horizontal="left"/>
    </xf>
    <xf numFmtId="1" fontId="2" fillId="2" borderId="0" xfId="1" applyNumberFormat="1" applyFont="1" applyFill="1" applyBorder="1" applyAlignment="1" applyProtection="1">
      <alignment horizontal="center"/>
    </xf>
    <xf numFmtId="1" fontId="2" fillId="0" borderId="0" xfId="1" applyNumberFormat="1" applyFont="1" applyFill="1" applyBorder="1" applyAlignment="1" applyProtection="1">
      <alignment horizontal="center" wrapText="1"/>
    </xf>
    <xf numFmtId="1" fontId="3" fillId="0" borderId="0" xfId="1" applyNumberFormat="1" applyFont="1" applyFill="1" applyBorder="1" applyAlignment="1" applyProtection="1">
      <alignment horizontal="center"/>
    </xf>
    <xf numFmtId="1" fontId="3" fillId="0" borderId="0" xfId="1" applyNumberFormat="1" applyFont="1" applyBorder="1" applyAlignment="1" applyProtection="1">
      <alignment horizontal="right" indent="1"/>
    </xf>
    <xf numFmtId="1" fontId="2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right" indent="1"/>
    </xf>
    <xf numFmtId="3" fontId="3" fillId="0" borderId="0" xfId="1" applyNumberFormat="1" applyFont="1" applyFill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left"/>
    </xf>
    <xf numFmtId="3" fontId="2" fillId="0" borderId="0" xfId="1" applyNumberFormat="1" applyFont="1" applyFill="1" applyBorder="1" applyProtection="1"/>
    <xf numFmtId="3" fontId="2" fillId="0" borderId="0" xfId="1" applyNumberFormat="1" applyFont="1" applyFill="1" applyBorder="1" applyAlignment="1" applyProtection="1">
      <alignment horizontal="right"/>
    </xf>
    <xf numFmtId="1" fontId="3" fillId="0" borderId="0" xfId="1" applyNumberFormat="1" applyFont="1" applyBorder="1" applyAlignment="1" applyProtection="1">
      <alignment horizontal="center"/>
    </xf>
    <xf numFmtId="1" fontId="6" fillId="0" borderId="0" xfId="1" applyNumberFormat="1" applyFont="1" applyBorder="1" applyProtection="1"/>
    <xf numFmtId="10" fontId="7" fillId="0" borderId="0" xfId="1" applyNumberFormat="1" applyFont="1" applyFill="1" applyBorder="1" applyAlignment="1" applyProtection="1">
      <alignment horizontal="right"/>
    </xf>
    <xf numFmtId="0" fontId="8" fillId="0" borderId="0" xfId="1" applyFont="1" applyBorder="1" applyAlignment="1" applyProtection="1">
      <alignment wrapText="1"/>
    </xf>
    <xf numFmtId="0" fontId="8" fillId="0" borderId="0" xfId="1" applyFont="1" applyBorder="1" applyProtection="1"/>
    <xf numFmtId="1" fontId="4" fillId="0" borderId="1" xfId="1" applyNumberFormat="1" applyFont="1" applyBorder="1" applyAlignment="1" applyProtection="1">
      <alignment horizontal="left"/>
    </xf>
    <xf numFmtId="1" fontId="2" fillId="0" borderId="1" xfId="1" applyNumberFormat="1" applyFont="1" applyBorder="1" applyAlignment="1" applyProtection="1">
      <alignment horizontal="left"/>
    </xf>
    <xf numFmtId="164" fontId="2" fillId="0" borderId="1" xfId="0" applyNumberFormat="1" applyFont="1" applyFill="1" applyBorder="1" applyAlignment="1" applyProtection="1">
      <alignment horizontal="left"/>
    </xf>
  </cellXfs>
  <cellStyles count="8">
    <cellStyle name="Comma 2" xfId="2"/>
    <cellStyle name="Comma 3" xfId="3"/>
    <cellStyle name="Comma 4" xfId="4"/>
    <cellStyle name="Euro" xfId="5"/>
    <cellStyle name="Normal" xfId="0" builtinId="0"/>
    <cellStyle name="Normal 2" xfId="6"/>
    <cellStyle name="Normal_MFI Returns - JULY 04" xfId="1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attn001\LOCALS~1\Temp\MFI%20Returns%20-%20JULY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attn001\LOCALS~1\Temp\Documents%20and%20Settings\gattn001\Local%20Settings\Temporary%20Internet%20Files\OLKB0\Capital%20Adequacy\CAD%20Sum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 "/>
      <sheetName val="NB  "/>
      <sheetName val="OA and NB - Collateral"/>
      <sheetName val="L2V "/>
      <sheetName val="Av Initial Period of Fixation  "/>
      <sheetName val="Cover Sheet"/>
      <sheetName val="Contents"/>
      <sheetName val="Declaration"/>
      <sheetName val="Flows1"/>
      <sheetName val="Flows2"/>
      <sheetName val="Flows3"/>
      <sheetName val="Flows4"/>
      <sheetName val="Flowloans"/>
      <sheetName val="checks_flows"/>
      <sheetName val="checks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RPT_NFAMAT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FINACC_A"/>
      <sheetName val="RPT_FINACC_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MPAC"/>
      <sheetName val="RPT_MON"/>
      <sheetName val="RPT_DOM"/>
      <sheetName val="RPT_FCURDEP_1"/>
      <sheetName val="RPT_FCURDEP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NSO_NR"/>
      <sheetName val="RPT_CAPRES"/>
      <sheetName val="RPT_QRTAB_1"/>
      <sheetName val="RPT_QRTAB_2"/>
      <sheetName val="RPT_QRTAB_3"/>
      <sheetName val="RPT_QRTAB_4"/>
      <sheetName val="RPT_IMFTAB_1"/>
      <sheetName val="RPT_IMFTAB_2"/>
      <sheetName val="RPT_CHECKSYS"/>
      <sheetName val="RPT_BOP"/>
      <sheetName val="RPT_BOP_EST"/>
      <sheetName val="RPT_RES_MPAC"/>
      <sheetName val="RPT_BOP_M"/>
      <sheetName val="RPT_FLOWS"/>
      <sheetName val="RPT_FLOWLOANS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CHKSBD20013"/>
      <sheetName val="RPT_ECB_BSIMNCB"/>
      <sheetName val="RPT_ECB_BSIMOMFI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MMEMO_ECB_BSIOMFI"/>
      <sheetName val="RPT_MMEMO_ECB_BSINCB"/>
      <sheetName val="RPT_QMEMO_ECB_BSINCB"/>
      <sheetName val="RPT_QMEMO_ECB_BSIOMFI"/>
      <sheetName val="RPT_ECB_MMEMO_MIR"/>
      <sheetName val="RPT_ECB_EMONEY"/>
      <sheetName val="RPT_ECB_SECURITISATION"/>
      <sheetName val="RPT_ECB_CGSTOCKS"/>
      <sheetName val="Tab1_Reclass (2)"/>
      <sheetName val="RPT_ECB_TAB1_RECLASSNCB"/>
      <sheetName val="RPT_ECB_TAB1_RECLASSOMFI"/>
      <sheetName val="Tab1_Reval (2)"/>
      <sheetName val="RPT_ECB_TAB1_REVALNCB"/>
      <sheetName val="RPT_ECB_TAB1_REVALOMFI"/>
      <sheetName val="Tab2_Adjustments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anges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MPAC 3 (2)"/>
      <sheetName val="RPT_P&amp;L"/>
      <sheetName val="RPT_CHECKSFLOWS"/>
      <sheetName val="RPT_INTEREST_FINACC"/>
      <sheetName val="RPT_DEPOSITSCBM_FINACC"/>
      <sheetName val="RPT_DEPOSITSOMFI_FINACC"/>
      <sheetName val="RPT_SUR_OMFITST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OMFI05"/>
      <sheetName val="RPT_MMEMO_ECBE_BSINCB05"/>
      <sheetName val="RPT_ECBE_MMEMO_MIR05"/>
      <sheetName val="RPT_ECBE_BSIQNCB05"/>
      <sheetName val="RPT_ECBE_BSIQOMFI05"/>
      <sheetName val="RPT_QMEMO_ECBE_BSINCB05"/>
      <sheetName val="RPT_QMEMO_ECBE_BSIOMFI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03"/>
  <sheetViews>
    <sheetView showGridLines="0" tabSelected="1" view="pageBreakPreview" topLeftCell="C1" zoomScale="75" zoomScaleNormal="60" workbookViewId="0">
      <selection activeCell="K13" sqref="K13"/>
    </sheetView>
  </sheetViews>
  <sheetFormatPr defaultColWidth="24.7109375" defaultRowHeight="15" customHeight="1" x14ac:dyDescent="0.2"/>
  <cols>
    <col min="1" max="1" width="9.140625" style="1" hidden="1" customWidth="1"/>
    <col min="2" max="2" width="36.7109375" style="2" hidden="1" customWidth="1"/>
    <col min="3" max="3" width="61.7109375" style="1" customWidth="1"/>
    <col min="4" max="4" width="32.28515625" style="3" customWidth="1"/>
    <col min="5" max="5" width="4.140625" style="1" customWidth="1"/>
    <col min="6" max="6" width="18.28515625" style="1" customWidth="1"/>
    <col min="7" max="7" width="7.7109375" style="1" customWidth="1"/>
    <col min="8" max="255" width="9.140625" style="1" customWidth="1"/>
    <col min="256" max="16384" width="24.7109375" style="1"/>
  </cols>
  <sheetData>
    <row r="1" spans="1:256" ht="18.75" customHeight="1" x14ac:dyDescent="0.2"/>
    <row r="2" spans="1:256" s="4" customFormat="1" ht="18.75" customHeight="1" x14ac:dyDescent="0.2">
      <c r="B2" s="5"/>
      <c r="C2" s="6" t="s">
        <v>0</v>
      </c>
      <c r="E2" s="7" t="s">
        <v>1</v>
      </c>
      <c r="F2" s="27" t="s">
        <v>2</v>
      </c>
      <c r="G2" s="27"/>
    </row>
    <row r="3" spans="1:256" s="4" customFormat="1" ht="18.75" customHeight="1" x14ac:dyDescent="0.2">
      <c r="B3" s="5"/>
      <c r="C3" s="8"/>
      <c r="E3" s="7" t="s">
        <v>3</v>
      </c>
      <c r="F3" s="28"/>
      <c r="G3" s="28"/>
    </row>
    <row r="4" spans="1:256" s="4" customFormat="1" ht="18.75" customHeight="1" x14ac:dyDescent="0.2">
      <c r="B4" s="5"/>
      <c r="C4" s="9" t="s">
        <v>4</v>
      </c>
      <c r="E4" s="7"/>
      <c r="F4" s="10"/>
    </row>
    <row r="5" spans="1:256" s="4" customFormat="1" ht="18.75" customHeight="1" x14ac:dyDescent="0.2">
      <c r="B5" s="5"/>
      <c r="C5" s="8"/>
      <c r="E5" s="7" t="s">
        <v>5</v>
      </c>
      <c r="F5" s="29"/>
      <c r="G5" s="29"/>
    </row>
    <row r="6" spans="1:256" s="4" customFormat="1" ht="18.75" customHeight="1" x14ac:dyDescent="0.2">
      <c r="B6" s="5"/>
      <c r="E6" s="7" t="s">
        <v>6</v>
      </c>
      <c r="F6" s="28"/>
      <c r="G6" s="28"/>
    </row>
    <row r="7" spans="1:256" s="4" customFormat="1" ht="18.75" customHeight="1" x14ac:dyDescent="0.2">
      <c r="B7" s="5"/>
      <c r="D7" s="10"/>
    </row>
    <row r="8" spans="1:256" s="4" customFormat="1" ht="18.75" customHeight="1" x14ac:dyDescent="0.2">
      <c r="B8" s="5"/>
      <c r="D8" s="10"/>
    </row>
    <row r="9" spans="1:256" ht="30" customHeight="1" x14ac:dyDescent="0.2">
      <c r="F9" s="1" t="s">
        <v>7</v>
      </c>
    </row>
    <row r="10" spans="1:256" s="5" customFormat="1" ht="30" customHeight="1" x14ac:dyDescent="0.2">
      <c r="D10" s="11"/>
      <c r="E10" s="12"/>
      <c r="F10" s="12" t="s">
        <v>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6" s="4" customFormat="1" ht="18.75" customHeight="1" x14ac:dyDescent="0.2">
      <c r="B11" s="5"/>
      <c r="D11" s="10"/>
      <c r="E11" s="13"/>
      <c r="F11" s="14" t="s">
        <v>8</v>
      </c>
      <c r="IV11" s="15" t="s">
        <v>9</v>
      </c>
    </row>
    <row r="12" spans="1:256" s="4" customFormat="1" ht="18.75" customHeight="1" x14ac:dyDescent="0.2">
      <c r="B12" s="5"/>
      <c r="D12" s="10"/>
      <c r="E12" s="13"/>
      <c r="F12" s="14"/>
    </row>
    <row r="13" spans="1:256" s="4" customFormat="1" ht="18.75" customHeight="1" x14ac:dyDescent="0.2">
      <c r="B13" s="5"/>
      <c r="C13" s="8"/>
      <c r="D13" s="10"/>
      <c r="F13" s="16"/>
      <c r="IV13" s="17">
        <v>40268</v>
      </c>
    </row>
    <row r="14" spans="1:256" s="4" customFormat="1" ht="18.75" customHeight="1" x14ac:dyDescent="0.2">
      <c r="A14" s="4" t="s">
        <v>10</v>
      </c>
      <c r="B14" s="5" t="s">
        <v>11</v>
      </c>
      <c r="C14" s="8" t="s">
        <v>11</v>
      </c>
      <c r="E14" s="6">
        <v>1</v>
      </c>
      <c r="F14" s="18">
        <f>F15+F16</f>
        <v>0</v>
      </c>
      <c r="IV14" s="17">
        <v>40298</v>
      </c>
    </row>
    <row r="15" spans="1:256" s="4" customFormat="1" ht="18.75" customHeight="1" x14ac:dyDescent="0.2">
      <c r="A15" s="4" t="s">
        <v>12</v>
      </c>
      <c r="B15" s="5" t="s">
        <v>13</v>
      </c>
      <c r="C15" s="4" t="s">
        <v>14</v>
      </c>
      <c r="E15" s="19">
        <v>1.1000000000000001</v>
      </c>
      <c r="F15" s="20"/>
      <c r="IV15" s="17">
        <v>40329</v>
      </c>
    </row>
    <row r="16" spans="1:256" s="4" customFormat="1" ht="18.75" customHeight="1" x14ac:dyDescent="0.2">
      <c r="A16" s="4" t="s">
        <v>15</v>
      </c>
      <c r="B16" s="5" t="s">
        <v>16</v>
      </c>
      <c r="C16" s="4" t="s">
        <v>17</v>
      </c>
      <c r="E16" s="19">
        <v>1.2</v>
      </c>
      <c r="F16" s="21"/>
      <c r="IV16" s="17">
        <v>40359</v>
      </c>
    </row>
    <row r="17" spans="1:256" s="4" customFormat="1" ht="18.75" customHeight="1" x14ac:dyDescent="0.2">
      <c r="B17" s="5"/>
      <c r="E17" s="22"/>
      <c r="F17" s="20"/>
      <c r="IV17" s="17">
        <v>40390</v>
      </c>
    </row>
    <row r="18" spans="1:256" s="4" customFormat="1" ht="18.75" customHeight="1" x14ac:dyDescent="0.2">
      <c r="A18" s="4" t="s">
        <v>18</v>
      </c>
      <c r="B18" s="5" t="s">
        <v>19</v>
      </c>
      <c r="C18" s="8" t="s">
        <v>19</v>
      </c>
      <c r="E18" s="6">
        <v>2</v>
      </c>
      <c r="F18" s="18">
        <f>F19+F20+F21+F22</f>
        <v>0</v>
      </c>
      <c r="IV18" s="17">
        <v>40421</v>
      </c>
    </row>
    <row r="19" spans="1:256" s="4" customFormat="1" ht="18.75" customHeight="1" x14ac:dyDescent="0.2">
      <c r="A19" s="4" t="s">
        <v>20</v>
      </c>
      <c r="B19" s="5" t="s">
        <v>21</v>
      </c>
      <c r="C19" s="4" t="s">
        <v>22</v>
      </c>
      <c r="E19" s="19">
        <v>2.1</v>
      </c>
      <c r="F19" s="20"/>
      <c r="IV19" s="17">
        <v>40451</v>
      </c>
    </row>
    <row r="20" spans="1:256" s="4" customFormat="1" ht="18.75" customHeight="1" x14ac:dyDescent="0.25">
      <c r="A20" s="4" t="s">
        <v>23</v>
      </c>
      <c r="B20" s="5" t="s">
        <v>24</v>
      </c>
      <c r="C20" s="4" t="s">
        <v>25</v>
      </c>
      <c r="E20" s="19">
        <v>2.2000000000000002</v>
      </c>
      <c r="F20" s="21"/>
      <c r="I20" s="23"/>
      <c r="IV20" s="17">
        <v>40482</v>
      </c>
    </row>
    <row r="21" spans="1:256" s="4" customFormat="1" ht="18.75" customHeight="1" x14ac:dyDescent="0.2">
      <c r="A21" s="4" t="s">
        <v>26</v>
      </c>
      <c r="B21" s="5" t="s">
        <v>27</v>
      </c>
      <c r="C21" s="4" t="s">
        <v>28</v>
      </c>
      <c r="D21" s="10"/>
      <c r="E21" s="19">
        <v>2.2999999999999998</v>
      </c>
      <c r="F21" s="20"/>
      <c r="IV21" s="17">
        <v>40512</v>
      </c>
    </row>
    <row r="22" spans="1:256" s="4" customFormat="1" ht="18.75" customHeight="1" x14ac:dyDescent="0.2">
      <c r="A22" s="4" t="s">
        <v>29</v>
      </c>
      <c r="B22" s="5" t="s">
        <v>30</v>
      </c>
      <c r="C22" s="4" t="s">
        <v>31</v>
      </c>
      <c r="D22" s="10"/>
      <c r="E22" s="19">
        <v>2.4</v>
      </c>
      <c r="F22" s="20"/>
      <c r="IV22" s="17">
        <v>40543</v>
      </c>
    </row>
    <row r="23" spans="1:256" s="4" customFormat="1" ht="18.75" customHeight="1" x14ac:dyDescent="0.2">
      <c r="B23" s="5"/>
      <c r="E23" s="22"/>
      <c r="F23" s="20"/>
      <c r="IV23" s="17">
        <v>40574</v>
      </c>
    </row>
    <row r="24" spans="1:256" s="4" customFormat="1" ht="18.75" customHeight="1" x14ac:dyDescent="0.2">
      <c r="A24" s="4" t="s">
        <v>32</v>
      </c>
      <c r="B24" s="5" t="s">
        <v>33</v>
      </c>
      <c r="C24" s="8" t="s">
        <v>33</v>
      </c>
      <c r="E24" s="6">
        <v>3</v>
      </c>
      <c r="F24" s="18">
        <f>F14-F18</f>
        <v>0</v>
      </c>
      <c r="IV24" s="17">
        <v>40602</v>
      </c>
    </row>
    <row r="25" spans="1:256" s="4" customFormat="1" ht="18.75" customHeight="1" x14ac:dyDescent="0.2">
      <c r="B25" s="5"/>
      <c r="E25" s="22"/>
      <c r="F25" s="20"/>
      <c r="IV25" s="17">
        <v>40633</v>
      </c>
    </row>
    <row r="26" spans="1:256" s="4" customFormat="1" ht="18.75" customHeight="1" x14ac:dyDescent="0.25">
      <c r="A26" s="4" t="s">
        <v>34</v>
      </c>
      <c r="B26" s="5" t="s">
        <v>35</v>
      </c>
      <c r="C26" s="8" t="s">
        <v>35</v>
      </c>
      <c r="E26" s="6">
        <v>4</v>
      </c>
      <c r="F26" s="18">
        <f>F24*0.3</f>
        <v>0</v>
      </c>
      <c r="I26" s="23"/>
      <c r="IV26" s="17">
        <v>40663</v>
      </c>
    </row>
    <row r="27" spans="1:256" s="4" customFormat="1" ht="18.75" customHeight="1" x14ac:dyDescent="0.25">
      <c r="B27" s="5"/>
      <c r="E27" s="22"/>
      <c r="F27" s="20"/>
      <c r="I27" s="23"/>
      <c r="IV27" s="17">
        <v>40694</v>
      </c>
    </row>
    <row r="28" spans="1:256" s="4" customFormat="1" ht="18.75" customHeight="1" x14ac:dyDescent="0.2">
      <c r="A28" s="4" t="s">
        <v>36</v>
      </c>
      <c r="B28" s="5" t="s">
        <v>37</v>
      </c>
      <c r="C28" s="8" t="s">
        <v>37</v>
      </c>
      <c r="E28" s="6">
        <v>5</v>
      </c>
      <c r="F28" s="18">
        <f>SUM(F29:F34)</f>
        <v>0</v>
      </c>
      <c r="IV28" s="17">
        <v>40724</v>
      </c>
    </row>
    <row r="29" spans="1:256" s="4" customFormat="1" ht="18.75" customHeight="1" x14ac:dyDescent="0.2">
      <c r="A29" s="4" t="s">
        <v>38</v>
      </c>
      <c r="B29" s="5" t="s">
        <v>39</v>
      </c>
      <c r="C29" s="4" t="s">
        <v>40</v>
      </c>
      <c r="E29" s="19">
        <v>5.0999999999999996</v>
      </c>
      <c r="F29" s="20"/>
      <c r="IV29" s="17">
        <v>40755</v>
      </c>
    </row>
    <row r="30" spans="1:256" s="4" customFormat="1" ht="18.75" customHeight="1" x14ac:dyDescent="0.2">
      <c r="A30" s="4" t="s">
        <v>41</v>
      </c>
      <c r="B30" s="5" t="s">
        <v>42</v>
      </c>
      <c r="C30" s="4" t="s">
        <v>43</v>
      </c>
      <c r="E30" s="19">
        <v>5.2</v>
      </c>
      <c r="F30" s="21"/>
      <c r="IV30" s="17">
        <v>40786</v>
      </c>
    </row>
    <row r="31" spans="1:256" s="4" customFormat="1" ht="18.75" customHeight="1" x14ac:dyDescent="0.2">
      <c r="A31" s="4" t="s">
        <v>44</v>
      </c>
      <c r="B31" s="5" t="s">
        <v>45</v>
      </c>
      <c r="C31" s="4" t="s">
        <v>46</v>
      </c>
      <c r="D31" s="10"/>
      <c r="E31" s="19">
        <v>5.3</v>
      </c>
      <c r="F31" s="20"/>
      <c r="IV31" s="17">
        <v>40816</v>
      </c>
    </row>
    <row r="32" spans="1:256" s="4" customFormat="1" ht="18.75" customHeight="1" x14ac:dyDescent="0.2">
      <c r="A32" s="4" t="s">
        <v>47</v>
      </c>
      <c r="B32" s="5" t="s">
        <v>48</v>
      </c>
      <c r="C32" s="4" t="s">
        <v>49</v>
      </c>
      <c r="D32" s="10"/>
      <c r="E32" s="19">
        <v>5.4</v>
      </c>
      <c r="F32" s="20"/>
      <c r="IV32" s="17">
        <v>40847</v>
      </c>
    </row>
    <row r="33" spans="1:256" s="4" customFormat="1" ht="18.75" customHeight="1" x14ac:dyDescent="0.2">
      <c r="A33" s="4" t="s">
        <v>50</v>
      </c>
      <c r="B33" s="5" t="s">
        <v>51</v>
      </c>
      <c r="C33" s="4" t="s">
        <v>52</v>
      </c>
      <c r="D33" s="10"/>
      <c r="E33" s="19">
        <v>5.5</v>
      </c>
      <c r="F33" s="20"/>
      <c r="IV33" s="17">
        <v>40877</v>
      </c>
    </row>
    <row r="34" spans="1:256" s="4" customFormat="1" ht="18.75" customHeight="1" x14ac:dyDescent="0.2">
      <c r="A34" s="4" t="s">
        <v>53</v>
      </c>
      <c r="B34" s="5" t="s">
        <v>54</v>
      </c>
      <c r="C34" s="4" t="s">
        <v>55</v>
      </c>
      <c r="D34" s="10"/>
      <c r="E34" s="19">
        <v>5.6</v>
      </c>
      <c r="F34" s="20"/>
      <c r="IV34" s="17">
        <v>40908</v>
      </c>
    </row>
    <row r="35" spans="1:256" s="4" customFormat="1" ht="18.75" customHeight="1" x14ac:dyDescent="0.2">
      <c r="B35" s="5"/>
      <c r="E35" s="22"/>
      <c r="F35" s="20"/>
      <c r="IV35" s="17">
        <v>40939</v>
      </c>
    </row>
    <row r="36" spans="1:256" s="4" customFormat="1" ht="18.75" customHeight="1" x14ac:dyDescent="0.25">
      <c r="A36" s="4" t="s">
        <v>56</v>
      </c>
      <c r="B36" s="5" t="s">
        <v>57</v>
      </c>
      <c r="C36" s="8" t="s">
        <v>57</v>
      </c>
      <c r="E36" s="6">
        <v>6</v>
      </c>
      <c r="F36" s="24">
        <f>IF(F24=0,0,F28/F24)</f>
        <v>0</v>
      </c>
      <c r="I36" s="23"/>
      <c r="IV36" s="17">
        <v>40968</v>
      </c>
    </row>
    <row r="37" spans="1:256" ht="18.75" customHeight="1" x14ac:dyDescent="0.2">
      <c r="C37" s="25"/>
      <c r="IV37" s="17">
        <v>40999</v>
      </c>
    </row>
    <row r="38" spans="1:256" ht="18.75" customHeight="1" x14ac:dyDescent="0.2">
      <c r="C38" s="1" t="s">
        <v>58</v>
      </c>
      <c r="IV38" s="17">
        <v>41029</v>
      </c>
    </row>
    <row r="39" spans="1:256" ht="18.75" customHeight="1" x14ac:dyDescent="0.2">
      <c r="C39" s="1" t="s">
        <v>59</v>
      </c>
      <c r="IV39" s="17">
        <v>41060</v>
      </c>
    </row>
    <row r="40" spans="1:256" ht="18.75" customHeight="1" x14ac:dyDescent="0.2">
      <c r="IV40" s="17">
        <v>41090</v>
      </c>
    </row>
    <row r="41" spans="1:256" ht="15" customHeight="1" x14ac:dyDescent="0.2">
      <c r="IV41" s="17">
        <v>41121</v>
      </c>
    </row>
    <row r="42" spans="1:256" ht="15" customHeight="1" x14ac:dyDescent="0.2">
      <c r="IV42" s="17">
        <v>41152</v>
      </c>
    </row>
    <row r="43" spans="1:256" ht="15" customHeight="1" x14ac:dyDescent="0.2">
      <c r="C43" s="26"/>
      <c r="IV43" s="17">
        <v>41182</v>
      </c>
    </row>
    <row r="44" spans="1:256" ht="15" customHeight="1" x14ac:dyDescent="0.2">
      <c r="IV44" s="17">
        <v>41213</v>
      </c>
    </row>
    <row r="45" spans="1:256" ht="15" customHeight="1" x14ac:dyDescent="0.2">
      <c r="IV45" s="17">
        <v>41243</v>
      </c>
    </row>
    <row r="46" spans="1:256" ht="15" customHeight="1" x14ac:dyDescent="0.2">
      <c r="IV46" s="17">
        <v>41274</v>
      </c>
    </row>
    <row r="47" spans="1:256" ht="15" customHeight="1" x14ac:dyDescent="0.2">
      <c r="IV47" s="17">
        <v>41305</v>
      </c>
    </row>
    <row r="48" spans="1:256" ht="15" customHeight="1" x14ac:dyDescent="0.2">
      <c r="IV48" s="17">
        <v>41333</v>
      </c>
    </row>
    <row r="49" spans="256:256" ht="15" customHeight="1" x14ac:dyDescent="0.2">
      <c r="IV49" s="17">
        <v>41364</v>
      </c>
    </row>
    <row r="50" spans="256:256" ht="15" customHeight="1" x14ac:dyDescent="0.2">
      <c r="IV50" s="17">
        <v>41394</v>
      </c>
    </row>
    <row r="51" spans="256:256" ht="15" customHeight="1" x14ac:dyDescent="0.2">
      <c r="IV51" s="17">
        <v>41425</v>
      </c>
    </row>
    <row r="52" spans="256:256" ht="15" customHeight="1" x14ac:dyDescent="0.2">
      <c r="IV52" s="17">
        <v>41455</v>
      </c>
    </row>
    <row r="53" spans="256:256" ht="15" customHeight="1" x14ac:dyDescent="0.2">
      <c r="IV53" s="17">
        <v>41486</v>
      </c>
    </row>
    <row r="54" spans="256:256" ht="15" customHeight="1" x14ac:dyDescent="0.2">
      <c r="IV54" s="17">
        <v>41517</v>
      </c>
    </row>
    <row r="55" spans="256:256" ht="15" customHeight="1" x14ac:dyDescent="0.2">
      <c r="IV55" s="17">
        <v>41547</v>
      </c>
    </row>
    <row r="56" spans="256:256" ht="15" customHeight="1" x14ac:dyDescent="0.2">
      <c r="IV56" s="17">
        <v>41578</v>
      </c>
    </row>
    <row r="57" spans="256:256" ht="15" customHeight="1" x14ac:dyDescent="0.2">
      <c r="IV57" s="17">
        <v>41608</v>
      </c>
    </row>
    <row r="58" spans="256:256" ht="15" customHeight="1" x14ac:dyDescent="0.2">
      <c r="IV58" s="17">
        <v>41639</v>
      </c>
    </row>
    <row r="59" spans="256:256" ht="15" customHeight="1" x14ac:dyDescent="0.2">
      <c r="IV59" s="17">
        <v>41670</v>
      </c>
    </row>
    <row r="60" spans="256:256" ht="15" customHeight="1" x14ac:dyDescent="0.2">
      <c r="IV60" s="17">
        <v>41698</v>
      </c>
    </row>
    <row r="61" spans="256:256" ht="15" customHeight="1" x14ac:dyDescent="0.2">
      <c r="IV61" s="17">
        <v>41729</v>
      </c>
    </row>
    <row r="62" spans="256:256" ht="15" customHeight="1" x14ac:dyDescent="0.2">
      <c r="IV62" s="17">
        <v>41759</v>
      </c>
    </row>
    <row r="63" spans="256:256" ht="15" customHeight="1" x14ac:dyDescent="0.2">
      <c r="IV63" s="17">
        <v>41790</v>
      </c>
    </row>
    <row r="64" spans="256:256" ht="15" customHeight="1" x14ac:dyDescent="0.2">
      <c r="IV64" s="17">
        <v>41820</v>
      </c>
    </row>
    <row r="65" spans="256:256" ht="15" customHeight="1" x14ac:dyDescent="0.2">
      <c r="IV65" s="17">
        <v>41851</v>
      </c>
    </row>
    <row r="66" spans="256:256" ht="15" customHeight="1" x14ac:dyDescent="0.2">
      <c r="IV66" s="17">
        <v>41882</v>
      </c>
    </row>
    <row r="67" spans="256:256" ht="15" customHeight="1" x14ac:dyDescent="0.2">
      <c r="IV67" s="17">
        <v>41912</v>
      </c>
    </row>
    <row r="68" spans="256:256" ht="15" customHeight="1" x14ac:dyDescent="0.2">
      <c r="IV68" s="17">
        <v>41943</v>
      </c>
    </row>
    <row r="69" spans="256:256" ht="15" customHeight="1" x14ac:dyDescent="0.2">
      <c r="IV69" s="17">
        <v>41973</v>
      </c>
    </row>
    <row r="70" spans="256:256" ht="15" customHeight="1" x14ac:dyDescent="0.2">
      <c r="IV70" s="17">
        <v>42004</v>
      </c>
    </row>
    <row r="71" spans="256:256" ht="15" customHeight="1" x14ac:dyDescent="0.2">
      <c r="IV71" s="17">
        <v>42035</v>
      </c>
    </row>
    <row r="72" spans="256:256" ht="15" customHeight="1" x14ac:dyDescent="0.2">
      <c r="IV72" s="17">
        <v>42063</v>
      </c>
    </row>
    <row r="73" spans="256:256" ht="15" customHeight="1" x14ac:dyDescent="0.2">
      <c r="IV73" s="17">
        <v>42094</v>
      </c>
    </row>
    <row r="74" spans="256:256" ht="15" customHeight="1" x14ac:dyDescent="0.2">
      <c r="IV74" s="17">
        <v>42124</v>
      </c>
    </row>
    <row r="75" spans="256:256" ht="15" customHeight="1" x14ac:dyDescent="0.2">
      <c r="IV75" s="17">
        <v>42155</v>
      </c>
    </row>
    <row r="76" spans="256:256" ht="15" customHeight="1" x14ac:dyDescent="0.2">
      <c r="IV76" s="17">
        <v>42185</v>
      </c>
    </row>
    <row r="77" spans="256:256" ht="15" customHeight="1" x14ac:dyDescent="0.2">
      <c r="IV77" s="17">
        <v>42216</v>
      </c>
    </row>
    <row r="78" spans="256:256" ht="15" customHeight="1" x14ac:dyDescent="0.2">
      <c r="IV78" s="17">
        <v>42247</v>
      </c>
    </row>
    <row r="79" spans="256:256" ht="15" customHeight="1" x14ac:dyDescent="0.2">
      <c r="IV79" s="17">
        <v>42277</v>
      </c>
    </row>
    <row r="80" spans="256:256" ht="15" customHeight="1" x14ac:dyDescent="0.2">
      <c r="IV80" s="17">
        <v>42308</v>
      </c>
    </row>
    <row r="81" spans="256:256" ht="15" customHeight="1" x14ac:dyDescent="0.2">
      <c r="IV81" s="17">
        <v>42338</v>
      </c>
    </row>
    <row r="82" spans="256:256" ht="15" customHeight="1" x14ac:dyDescent="0.2">
      <c r="IV82" s="17">
        <v>42369</v>
      </c>
    </row>
    <row r="103" spans="3:3" ht="15" customHeight="1" x14ac:dyDescent="0.2">
      <c r="C103" s="2"/>
    </row>
  </sheetData>
  <sheetProtection password="C4AE" sheet="1" objects="1" scenarios="1" formatCells="0" formatColumns="0" formatRows="0"/>
  <protectedRanges>
    <protectedRange sqref="F3 F5:F6 F15:F16 F19:F22 F29:F34" name="Range1"/>
  </protectedRanges>
  <mergeCells count="4">
    <mergeCell ref="F2:G2"/>
    <mergeCell ref="F3:G3"/>
    <mergeCell ref="F5:G5"/>
    <mergeCell ref="F6:G6"/>
  </mergeCells>
  <dataValidations count="1">
    <dataValidation type="list" allowBlank="1" showInputMessage="1" showErrorMessage="1" prompt="Choose date" sqref="F5">
      <formula1>$IV$12:$IV$79</formula1>
    </dataValidation>
  </dataValidations>
  <pageMargins left="0.59055118110236227" right="0.19685039370078741" top="0.39370078740157483" bottom="0.27559055118110237" header="0.47244094488188981" footer="0.27559055118110237"/>
  <pageSetup paperSize="9" scale="7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BR05A</vt:lpstr>
      <vt:lpstr>BR05A!Print_Area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Aquilina</dc:creator>
  <cp:lastModifiedBy>Glenna Montefort</cp:lastModifiedBy>
  <dcterms:created xsi:type="dcterms:W3CDTF">2015-08-11T08:11:03Z</dcterms:created>
  <dcterms:modified xsi:type="dcterms:W3CDTF">2015-08-11T08:17:00Z</dcterms:modified>
</cp:coreProperties>
</file>